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D:\DỮ LIỆU D\Tuyển dụng công chức 2022\"/>
    </mc:Choice>
  </mc:AlternateContent>
  <xr:revisionPtr revIDLastSave="0" documentId="8_{528EBC45-EC70-4E34-84C6-04DD42E6CC88}" xr6:coauthVersionLast="47" xr6:coauthVersionMax="47" xr10:uidLastSave="{00000000-0000-0000-0000-000000000000}"/>
  <bookViews>
    <workbookView xWindow="-120" yWindow="-120" windowWidth="19440" windowHeight="15000" xr2:uid="{00000000-000D-0000-FFFF-FFFF00000000}"/>
  </bookViews>
  <sheets>
    <sheet name="Sheet1" sheetId="1" r:id="rId1"/>
    <sheet name="Sheet2" sheetId="2" r:id="rId2"/>
    <sheet name="Sheet3" sheetId="3" r:id="rId3"/>
  </sheets>
  <definedNames>
    <definedName name="_xlnm.Print_Titles" localSheetId="0">Sheet1!$8:$9</definedName>
  </definedNames>
  <calcPr calcId="191029"/>
</workbook>
</file>

<file path=xl/calcChain.xml><?xml version="1.0" encoding="utf-8"?>
<calcChain xmlns="http://schemas.openxmlformats.org/spreadsheetml/2006/main">
  <c r="G78" i="1" l="1"/>
  <c r="G35" i="1"/>
  <c r="G38" i="1"/>
  <c r="G41" i="1"/>
  <c r="G44" i="1"/>
  <c r="G96" i="1" l="1"/>
  <c r="G34" i="1"/>
  <c r="F34" i="1"/>
  <c r="E34" i="1"/>
  <c r="G92" i="1" l="1"/>
  <c r="G87" i="1"/>
  <c r="G81" i="1"/>
  <c r="G68" i="1"/>
  <c r="G60" i="1"/>
  <c r="G53" i="1"/>
  <c r="G49" i="1"/>
  <c r="G29" i="1"/>
  <c r="G25" i="1"/>
  <c r="G20" i="1"/>
  <c r="G11" i="1"/>
  <c r="F11" i="1"/>
  <c r="G48" i="1" l="1"/>
  <c r="G10" i="1"/>
</calcChain>
</file>

<file path=xl/sharedStrings.xml><?xml version="1.0" encoding="utf-8"?>
<sst xmlns="http://schemas.openxmlformats.org/spreadsheetml/2006/main" count="405" uniqueCount="228">
  <si>
    <t>PHỤ LỤC NHU CẦU TUYỂN DỤNG CÔNG CHỨC NĂM 2022</t>
  </si>
  <si>
    <t>TT</t>
  </si>
  <si>
    <t xml:space="preserve">Tên cơ quan, đơn vị </t>
  </si>
  <si>
    <t xml:space="preserve">Số biên chế   giao năm 2022 </t>
  </si>
  <si>
    <t>Số lượng công chức hiện có đến tháng 06/2022</t>
  </si>
  <si>
    <t>Số lượng công chức nghỉ hưu đúng tuổi, thôi việc, nghỉ theo NĐ 108/2015/NĐ-CP 6 tháng đầu năm 2022</t>
  </si>
  <si>
    <t>Vị trí cần tuyển</t>
  </si>
  <si>
    <t>Ghi chú</t>
  </si>
  <si>
    <t>nghỉ hưu, thôi việc</t>
  </si>
  <si>
    <t>tinh giản biên chế</t>
  </si>
  <si>
    <t>Số lượng cần tuyển</t>
  </si>
  <si>
    <t>Tên vị trí việc làm cần tuyển</t>
  </si>
  <si>
    <t>Nơi bố trí công tác (phòng, ban chuyên môn)</t>
  </si>
  <si>
    <t>Ngạch công chức</t>
  </si>
  <si>
    <t>Trình độ chuyên môn cần tuyển (tối thiểu)</t>
  </si>
  <si>
    <t>I</t>
  </si>
  <si>
    <t>Sở ngành tỉnh</t>
  </si>
  <si>
    <t>Sở Lao động-Thương binh và Xã hội</t>
  </si>
  <si>
    <t>Văn thư-Lưu trữ</t>
  </si>
  <si>
    <t>Văn phòng Sở</t>
  </si>
  <si>
    <t xml:space="preserve">01.004 </t>
  </si>
  <si>
    <t>Cao đẳng</t>
  </si>
  <si>
    <t>Văn thư, Văn thư Lưu trữ, Hành chính văn thư, Hành chính văn phòng</t>
  </si>
  <si>
    <t>Thanh tra viên</t>
  </si>
  <si>
    <t>Thanh tra Sở</t>
  </si>
  <si>
    <t>01.003</t>
  </si>
  <si>
    <t xml:space="preserve">Đại học </t>
  </si>
  <si>
    <t>Luật dân sự, Kỹ thuật điện</t>
  </si>
  <si>
    <t xml:space="preserve"> Quản lý  Tiền lương</t>
  </si>
  <si>
    <t>Phòng Lao động-Việc làm và Giáo dục nghề nghiệp</t>
  </si>
  <si>
    <t>Đại học</t>
  </si>
  <si>
    <t>Quản trị nhân lực</t>
  </si>
  <si>
    <t>Chính sách Bảo trợ xã hội</t>
  </si>
  <si>
    <t>Phòng Quản lý Công tác xã hội</t>
  </si>
  <si>
    <t>Công tác xã hội, Xã hội học</t>
  </si>
  <si>
    <t>Sở Ngoại vụ</t>
  </si>
  <si>
    <t xml:space="preserve">Công tác người Việt Nam ở nước ngoài
</t>
  </si>
  <si>
    <t>Phòng Quản lý Biên giới và phòng Hợp tác quốc tế</t>
  </si>
  <si>
    <t>Ngôn ngữ Hàn Quốc; Ngôn ngữ Nhật Bản</t>
  </si>
  <si>
    <t>Hợp tác quốc tế; ký kết và thực hiện thỏa thuận quốc tế; kinh tế đối ngoại, văn hóa đối ngoại, thông tin đối ngoại</t>
  </si>
  <si>
    <t>Sở Văn hóa, 
Thể thao và Du lịch</t>
  </si>
  <si>
    <t>Hành chính tổng hợp</t>
  </si>
  <si>
    <t>Sở Giao thông vận tải</t>
  </si>
  <si>
    <t>90</t>
  </si>
  <si>
    <t>86</t>
  </si>
  <si>
    <t>0</t>
  </si>
  <si>
    <t>Quản lý chất lượng công trình giao thông</t>
  </si>
  <si>
    <t>Phòng Quản lý chất lượng - hạ tầng giao thông</t>
  </si>
  <si>
    <t>Xây dựng cầu đường; Kỹ thuật xây dựng công trình giao thông</t>
  </si>
  <si>
    <t>Quản lý hạ tầng giao thông</t>
  </si>
  <si>
    <t>Phòng An toàn giao thông</t>
  </si>
  <si>
    <t>Quản lý Vận tải</t>
  </si>
  <si>
    <t>Phòng Quản lý Vận tải - Phương tiện &amp; Người lái</t>
  </si>
  <si>
    <t>Quản lý vận tải: Kinh tế vận tải; Khai thác vận tải; Vận tải đa phương thức; Quản trị và kinh doanh vận tải.</t>
  </si>
  <si>
    <t>Sở Kế hoạch và Đầu tư</t>
  </si>
  <si>
    <t>Tổng hợp kinh tế - xã hội</t>
  </si>
  <si>
    <t>Phòng Quy hoạch - Kế hoạch tổng hợp</t>
  </si>
  <si>
    <t>Kinh tế phát triển, Tài chính ứng dụng</t>
  </si>
  <si>
    <t>Sở Nội vụ</t>
  </si>
  <si>
    <t xml:space="preserve"> Xây dựng chính quyền</t>
  </si>
  <si>
    <t>Phòng XDCQ và CTTN</t>
  </si>
  <si>
    <t>Hành chính (Quản lý nhà nước)</t>
  </si>
  <si>
    <t>Công nghệ thông tin</t>
  </si>
  <si>
    <t>Văn phòng</t>
  </si>
  <si>
    <t>Mạng máy tính và truyền thông dữ liệu; Kỹ thuật mạng</t>
  </si>
  <si>
    <t>Quản lý công tác Tôn giáo</t>
  </si>
  <si>
    <t>Ban Tôn giáo</t>
  </si>
  <si>
    <t>Xã hội học, Luật, Tôn giáo học</t>
  </si>
  <si>
    <t>Sở Xây dựng</t>
  </si>
  <si>
    <t>Văn thư</t>
  </si>
  <si>
    <t>Văn phòng sở</t>
  </si>
  <si>
    <t>01.004</t>
  </si>
  <si>
    <t xml:space="preserve">Cao đẳng </t>
  </si>
  <si>
    <t>Văn thư, lưu trữ</t>
  </si>
  <si>
    <t>Lưu trữ</t>
  </si>
  <si>
    <t>Kế toán</t>
  </si>
  <si>
    <t>Sở Khoa học và Công nghệ</t>
  </si>
  <si>
    <t>Hành chính- tổng hợp</t>
  </si>
  <si>
    <t>II</t>
  </si>
  <si>
    <t>UBND cấp huyện</t>
  </si>
  <si>
    <t>UBND thị xã Kiến Tường</t>
  </si>
  <si>
    <t>Quản lý tài nguyên nước, khoáng sản</t>
  </si>
  <si>
    <t>Phòng Tài nguyên và Môi trường</t>
  </si>
  <si>
    <t>Quản lý tài nguyên môi trường; Kinh tế Tài nguyên thiên nhiên</t>
  </si>
  <si>
    <t>Quản lý văn thư - lưu trữ</t>
  </si>
  <si>
    <t>Phòng Nội vụ</t>
  </si>
  <si>
    <t>Văn thư - Lưu trữ</t>
  </si>
  <si>
    <t>Quản lý về nông nghiệp</t>
  </si>
  <si>
    <t>Phòng Kinh tế</t>
  </si>
  <si>
    <t>Nông nghiệp, Khoa học cây trồng, Kinh tế nông nghiệp</t>
  </si>
  <si>
    <t>UBND huyện Đức Huệ</t>
  </si>
  <si>
    <t>Cải cách hành chính</t>
  </si>
  <si>
    <t xml:space="preserve"> Hành chính (quản lý nhà nước), Luật </t>
  </si>
  <si>
    <t>Hành chính tư pháp</t>
  </si>
  <si>
    <t>Phòng Tư pháp</t>
  </si>
  <si>
    <t>Luật</t>
  </si>
  <si>
    <t>Kiểm soát văn bản &amp; thủ tục hành chính</t>
  </si>
  <si>
    <t xml:space="preserve">Văn Phòng HĐND và UBND huyện </t>
  </si>
  <si>
    <t>Luật, Luật Kinh tế</t>
  </si>
  <si>
    <t>Quản lý về thuỷ lợi( đê điều, phòng chống lụt bảo)</t>
  </si>
  <si>
    <t>Phòng Nông nghiệp và Phát triển nông thôn</t>
  </si>
  <si>
    <t>Kỷ thuật xây dựng công trình thủy</t>
  </si>
  <si>
    <t>Quản lý Kế hoach-Đầu tư</t>
  </si>
  <si>
    <t>Phòng Tài chính và Kế hoạch</t>
  </si>
  <si>
    <t>Quản lý Thông tin, truyền thông</t>
  </si>
  <si>
    <t>Phòng Văn hóa, thông tin</t>
  </si>
  <si>
    <t>Công nghệ Thông tin, Quản lý văn hóa</t>
  </si>
  <si>
    <t>Công nghệ thông tin (theo Thông tư số 17/2021/TT-BTTTT ngày 30/11/2021 của Bộ Thông tin và Truyền thông)</t>
  </si>
  <si>
    <t>UBND thành phố Tân An</t>
  </si>
  <si>
    <t>Hành chính - Tổng hợp</t>
  </si>
  <si>
    <t>Văn phòng HĐND và UBND thành phố</t>
  </si>
  <si>
    <t>Luật,  Hành chính học (Quản lý nhà nước)</t>
  </si>
  <si>
    <t>Khoa học máy tính, Mạng máy tính và truyền thông dữ liệu, Kỹ thuật phần mềm, Hệ thống thông tin, Kỹ thuật máy tính, Công nghệ kỹ thuật máy tính, Công nghệ thông tin, Điện tử máy tính, Công nghệ truyền thông, Quản trị mạng máy tính</t>
  </si>
  <si>
    <t>Quản lý văn hóa thông tin cơ sở</t>
  </si>
  <si>
    <t xml:space="preserve">Phòng Văn hóa và Thông tin </t>
  </si>
  <si>
    <t>Văn hóa học, Quản lý văn hóa</t>
  </si>
  <si>
    <t>Quản lý tổ chức - biên chế và hội</t>
  </si>
  <si>
    <t>Luật; Hành chính học (Quản lý nhà nước)</t>
  </si>
  <si>
    <t>Xây dựng chính quyền địa phương và công tác thanh niên</t>
  </si>
  <si>
    <t>Quản lý Tài chính - ngân sách</t>
  </si>
  <si>
    <t xml:space="preserve">Phòng Tài chính và Kế hoạch </t>
  </si>
  <si>
    <t>Tài chính - Ngân hàng</t>
  </si>
  <si>
    <t>Quản lý kế hoạch và đầu tư</t>
  </si>
  <si>
    <t>Quản lý kinh tế,  Kinh tế đầu tư, Quản trị kinh doanh.</t>
  </si>
  <si>
    <t>UBND huyện 
Cần Giuộc</t>
  </si>
  <si>
    <t>Quản lý văn hóa
và gia đình</t>
  </si>
  <si>
    <t>Phòng Văn hóa
và Thông tin</t>
  </si>
  <si>
    <t>Luật,
Quản lý văn hóa, Xã hội học</t>
  </si>
  <si>
    <t>Quản lý về lao động, việc làm và dạy nghề</t>
  </si>
  <si>
    <t>Phòng Lao động -
Thương binh và Xã hội</t>
  </si>
  <si>
    <t>Quản lý kế hoạch
và đầu tư</t>
  </si>
  <si>
    <t xml:space="preserve">Phòng Tài chính  và  Kế hoạch
</t>
  </si>
  <si>
    <t>Quản lý tài 
chính - ngân sách</t>
  </si>
  <si>
    <t>Hành chính 
một cửa</t>
  </si>
  <si>
    <t>Quản lý đất đai</t>
  </si>
  <si>
    <t>Phòng Kinh tế
và Hạ tầng</t>
  </si>
  <si>
    <t>Kiến trúc cảnh quan, 
Quy hoạch vùng và đô thị, Kỹ thuật cơ sở hạ tầng</t>
  </si>
  <si>
    <t>UBND huyện Bến Lức</t>
  </si>
  <si>
    <t>Luật Hành chính, Luật Kinh tế, Hành chính (Quản lý nhà nước), Quản lý xây dựng</t>
  </si>
  <si>
    <t xml:space="preserve">Phòng Tài chính - Kế hoạch </t>
  </si>
  <si>
    <t>UBND huyện Đức Hòa</t>
  </si>
  <si>
    <t>Theo dõi bình đẳng giới và giảm nghèo bền vững</t>
  </si>
  <si>
    <t>Phòng Lao động -Thương binh và Xã hội</t>
  </si>
  <si>
    <t>Theo dõi xây dựng nông thôn mới</t>
  </si>
  <si>
    <t>Bảo vệ thực vật, thú y, công nghệ thực phẩm, phát triển nông thôn, kinh tế nông nghiệp</t>
  </si>
  <si>
    <t>UBND huyện Mộc Hóa</t>
  </si>
  <si>
    <t>Phổ biến, theo dõi thi hành pháp luật</t>
  </si>
  <si>
    <t>Luật học, Luật Hành chính, Luật Dân sự</t>
  </si>
  <si>
    <t>Kỹ thuật xây dựng, Kỹ thuật xây dựng công trình giao thông; Kỹ thuật cơ sở hạ tầng; Quản lý xây dựng; Kinh tế xây dựng</t>
  </si>
  <si>
    <t>UBND huyện Tân Trụ</t>
  </si>
  <si>
    <t>Quản lý môi trường</t>
  </si>
  <si>
    <t>Quản lý đội ngũ cán bộ, công chức, viên chức</t>
  </si>
  <si>
    <t>Hành chính (quản lý nhà nước), Luật học; Luật hành chính; Quản trị nhân lực</t>
  </si>
  <si>
    <t>Quản lý thông tin, truyền thông</t>
  </si>
  <si>
    <t>Phòng Văn hóa và Thông tin</t>
  </si>
  <si>
    <t>Kkhoa học máy tính; mạng máy tính và truyền thông dữ liệu; kỹ thuật phần mềm; hệ thống thông tin, công nghệ thông tin; An toàn thông tin; truyền thông và mạng máy tính; công nghệ truyền thông; xử lý dữ liệu; Quản trị mạng máy tính; Quản trị hệ thống</t>
  </si>
  <si>
    <t>UBND huyện Thủ Thừa</t>
  </si>
  <si>
    <t>Quản lý thông tin- truyền thông</t>
  </si>
  <si>
    <t>An toàn hạ tầng thông tin</t>
  </si>
  <si>
    <t>Quản lý xây dựng</t>
  </si>
  <si>
    <t>Phòng Kinh tế và Hạ tầng</t>
  </si>
  <si>
    <t>Kỷ thuật xây dựng</t>
  </si>
  <si>
    <t>Quản lý về thủy lợi (đê điều, phòng chống lụt bão)</t>
  </si>
  <si>
    <t>Ngành, chuyên ngành cần tuyển</t>
  </si>
  <si>
    <t>Hành chính (Quản lý nhà nước), Xã hội học, Luật, Việt Nam học, Quản lý văn hóa, Khoa học máy tính, Công nghệ phần mền, Mạng máy tính và truyền thông dữ liệu; Quản trị dịch vụ du lịch và lữ hành</t>
  </si>
  <si>
    <t>Sở Tài chính</t>
  </si>
  <si>
    <t>Quản lý ngân sách</t>
  </si>
  <si>
    <t>Phòng Quản lý ngân sách</t>
  </si>
  <si>
    <t>Sở Nông nghiệp và PTNT</t>
  </si>
  <si>
    <t>Khối Văn phòng Sở</t>
  </si>
  <si>
    <t>Hành chính (Quản lý nhà nước); Luật; Luật Hiến pháp và luật hành chính</t>
  </si>
  <si>
    <t>Quản lý quy hoạch - kế hoạch</t>
  </si>
  <si>
    <t>Phòng Kế hoạch, xây dựng công trình Sở</t>
  </si>
  <si>
    <t xml:space="preserve">Kinh tế nông nghiệp; Phát triển nông thôn; Nông học; Bảo vệ thực vật </t>
  </si>
  <si>
    <t>Chi cục Trồng trọt, BVTV và QLCL nông sản</t>
  </si>
  <si>
    <t>Kiểm dịch thực vật</t>
  </si>
  <si>
    <t>Trạm Kiểm dịch thực vật nội địa</t>
  </si>
  <si>
    <t>09.319</t>
  </si>
  <si>
    <t>Nông học; Bảo vệ thực vật</t>
  </si>
  <si>
    <t>Quản lý chất lượng nông, lâm, thủy sản</t>
  </si>
  <si>
    <t>Phòng Quản lý chất lượng và Thương mại</t>
  </si>
  <si>
    <t xml:space="preserve"> Công nghệ thực phẩm; Nông học; Bảo vệ thực vật </t>
  </si>
  <si>
    <t>Chi cục Phát triển nông thôn và Thuỷ lợi</t>
  </si>
  <si>
    <t>Quản lý kinh tế hợp tác xã và trang trại</t>
  </si>
  <si>
    <t>Phòng Kinh tế hợp tác và Cơ điện, Ngành nghề nông thôn</t>
  </si>
  <si>
    <t>Kinh tế nông nghiệp</t>
  </si>
  <si>
    <t>Theo dõi công tác xây dựng nông thôn mới.</t>
  </si>
  <si>
    <t>Phòng Phát triển nông thôn</t>
  </si>
  <si>
    <t>Chi cục Kiểm lâm</t>
  </si>
  <si>
    <t>Xây dựng lực lượng</t>
  </si>
  <si>
    <t>Phòng Tổ chức, Hành chính, Tổng hợp</t>
  </si>
  <si>
    <t>10.226</t>
  </si>
  <si>
    <t>Quản lý, bảo vệ rừng và bảo tồn thiên nhiên</t>
  </si>
  <si>
    <t>Phòng Quản lý, Phát triển và Sử dụng rừng</t>
  </si>
  <si>
    <t>Quản lý tài nguyên rừng; Lâm sinh</t>
  </si>
  <si>
    <t>Kiểm lâm</t>
  </si>
  <si>
    <t>Đội Kiểm lâm Cơ động và PCCCR</t>
  </si>
  <si>
    <t>UBND huyện Cần Đước</t>
  </si>
  <si>
    <t>91</t>
  </si>
  <si>
    <t>88</t>
  </si>
  <si>
    <t>Quản lý công nghiệp, tiểu thủ công nghiệp</t>
  </si>
  <si>
    <t>Kỹ sư Điện - điện tử</t>
  </si>
  <si>
    <t>Quản lý kế hoạch đầu tư</t>
  </si>
  <si>
    <t>Công nghệ kỹ thuật công trình xây dựng</t>
  </si>
  <si>
    <t>UBND huyện Tân Thạnh</t>
  </si>
  <si>
    <t>Hành chính - tổng hợp</t>
  </si>
  <si>
    <t>chuyên ngành Công nghệ thông tin</t>
  </si>
  <si>
    <t>10</t>
  </si>
  <si>
    <t>11</t>
  </si>
  <si>
    <t>Tổng cộng: 73 chỉ tiêu./.</t>
  </si>
  <si>
    <t>Văn phòng HĐND  và UBND huyện</t>
  </si>
  <si>
    <t>Luật, Hành chính (Quản lý nhà nước)</t>
  </si>
  <si>
    <t>Quản lý nhà nước (Hành chính); Luật</t>
  </si>
  <si>
    <t>10.1</t>
  </si>
  <si>
    <t>10.2</t>
  </si>
  <si>
    <t>10.3</t>
  </si>
  <si>
    <t>10.4</t>
  </si>
  <si>
    <t>Hành chính (Quản lý nhà nước)
Quản lý đất đai, Quản lý xây dựng,
Kinh tế phát triển, Tài chính- ngân hàng, Kế toán</t>
  </si>
  <si>
    <t>Kế toán, Tài chính công</t>
  </si>
  <si>
    <t>Kế toán, Tài chính - Ngân hàng,
Tài chính công, Quản trị kinh doanh</t>
  </si>
  <si>
    <t>Luật, Quản trị nguồn nhân lực</t>
  </si>
  <si>
    <t>Hành chính (Quản lý nhà nước)
Quản trị nhân lực, Luật Hiến pháp và
luật hành chính</t>
  </si>
  <si>
    <t>Văn phòng 
HĐND và UBND huyện</t>
  </si>
  <si>
    <t>UBND TỈNH LONG AN</t>
  </si>
  <si>
    <t>CỘNG HÒA XÃ HỘI CHỦ NGHĨA VIỆT NAM</t>
  </si>
  <si>
    <t>SỞ NỘI VỤ</t>
  </si>
  <si>
    <t>Độc lập - Tự do - Hạnh phúc</t>
  </si>
  <si>
    <t>(Kèm theo Thông báo số     /TB-SNV ngày    8/2022 của Sở Nội vụ)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</si>
</sst>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4"/>
      <color theme="1"/>
      <name val="Calibri"/>
      <scheme val="minor"/>
    </font>
    <font>
      <sz val="14"/>
      <name val="Times New Roman"/>
    </font>
    <font>
      <sz val="11"/>
      <name val="Times New Roman"/>
    </font>
    <font>
      <b/>
      <sz val="11"/>
      <name val="Times New Roman"/>
    </font>
    <font>
      <b/>
      <sz val="14"/>
      <name val="Times New Roman"/>
    </font>
    <font>
      <i/>
      <sz val="14"/>
      <name val="Times New Roman"/>
    </font>
    <font>
      <b/>
      <sz val="8"/>
      <name val="Times New Roman"/>
    </font>
    <font>
      <sz val="10"/>
      <name val="Times New Roman"/>
    </font>
    <font>
      <sz val="6"/>
      <name val="Times New Roman"/>
    </font>
    <font>
      <b/>
      <sz val="12"/>
      <name val="Times New Roman"/>
      <family val="1"/>
    </font>
    <font>
      <sz val="12"/>
      <name val="Times New Roman"/>
      <family val="1"/>
    </font>
    <font>
      <b/>
      <sz val="8"/>
      <name val="Times New Roman"/>
      <family val="1"/>
    </font>
    <font>
      <b/>
      <sz val="11"/>
      <color theme="1"/>
      <name val="Times New Roman"/>
      <family val="1"/>
    </font>
    <font>
      <sz val="11"/>
      <color theme="1"/>
      <name val="Times New Roman"/>
      <family val="1"/>
    </font>
    <font>
      <sz val="11"/>
      <name val="Times New Roman"/>
      <family val="1"/>
    </font>
    <font>
      <sz val="14"/>
      <name val="Times New Roman"/>
      <family val="1"/>
    </font>
    <font>
      <sz val="11"/>
      <color rgb="FF000000"/>
      <name val="Times New Roman"/>
      <family val="1"/>
    </font>
    <font>
      <b/>
      <sz val="11"/>
      <name val="Times New Roman"/>
      <family val="1"/>
    </font>
    <font>
      <sz val="10"/>
      <name val="Times New Roman"/>
      <family val="1"/>
    </font>
    <font>
      <b/>
      <sz val="11"/>
      <color rgb="FF000000"/>
      <name val="Times New Roman"/>
      <family val="1"/>
    </font>
    <font>
      <b/>
      <i/>
      <sz val="11"/>
      <name val="Times New Roman"/>
      <family val="1"/>
    </font>
    <font>
      <sz val="12"/>
      <name val="Times New Roman"/>
    </font>
    <font>
      <b/>
      <sz val="13"/>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1"/>
    <xf numFmtId="0" fontId="21" fillId="0" borderId="1"/>
  </cellStyleXfs>
  <cellXfs count="90">
    <xf numFmtId="0" fontId="0" fillId="0" borderId="1" xfId="0" applyBorder="1"/>
    <xf numFmtId="0" fontId="1" fillId="0" borderId="1" xfId="0" applyFont="1" applyBorder="1"/>
    <xf numFmtId="0" fontId="2" fillId="0" borderId="1" xfId="0" applyFont="1" applyBorder="1"/>
    <xf numFmtId="0" fontId="6" fillId="0" borderId="2" xfId="0" applyFont="1" applyBorder="1" applyAlignment="1">
      <alignment vertical="center" wrapText="1"/>
    </xf>
    <xf numFmtId="0" fontId="7"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3" fillId="0" borderId="2" xfId="0" applyNumberFormat="1" applyFont="1" applyBorder="1" applyAlignment="1">
      <alignment vertical="center" wrapText="1"/>
    </xf>
    <xf numFmtId="0" fontId="8" fillId="0" borderId="2" xfId="0" applyFont="1" applyBorder="1" applyAlignment="1">
      <alignment horizontal="center" vertical="center" wrapText="1"/>
    </xf>
    <xf numFmtId="0" fontId="1" fillId="0" borderId="1" xfId="0" applyFont="1" applyBorder="1" applyAlignment="1">
      <alignment vertical="top" wrapText="1"/>
    </xf>
    <xf numFmtId="0" fontId="6"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49" fontId="12" fillId="0" borderId="2" xfId="0" applyNumberFormat="1" applyFont="1" applyBorder="1" applyAlignment="1">
      <alignment horizontal="center" vertical="center" wrapText="1"/>
    </xf>
    <xf numFmtId="1" fontId="12" fillId="0" borderId="2" xfId="0" applyNumberFormat="1" applyFont="1" applyBorder="1" applyAlignment="1">
      <alignment horizontal="center" vertical="center" wrapText="1"/>
    </xf>
    <xf numFmtId="49" fontId="13" fillId="0" borderId="2" xfId="0" quotePrefix="1"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0" fontId="15" fillId="0" borderId="2" xfId="0" applyFont="1" applyBorder="1"/>
    <xf numFmtId="0" fontId="14" fillId="0" borderId="2" xfId="0" applyFont="1" applyBorder="1" applyAlignment="1">
      <alignment horizontal="center" vertical="center" wrapText="1"/>
    </xf>
    <xf numFmtId="49" fontId="13" fillId="0" borderId="2" xfId="0" applyNumberFormat="1" applyFont="1" applyBorder="1" applyAlignment="1">
      <alignment vertical="center" wrapText="1"/>
    </xf>
    <xf numFmtId="1" fontId="13" fillId="0" borderId="2" xfId="0" applyNumberFormat="1" applyFont="1" applyBorder="1" applyAlignment="1">
      <alignment vertical="center" wrapText="1"/>
    </xf>
    <xf numFmtId="49" fontId="13" fillId="0" borderId="2" xfId="0" quotePrefix="1" applyNumberFormat="1" applyFont="1" applyBorder="1" applyAlignment="1">
      <alignment vertical="center" wrapText="1"/>
    </xf>
    <xf numFmtId="49" fontId="13" fillId="0" borderId="2" xfId="0" quotePrefix="1" applyNumberFormat="1" applyFont="1" applyBorder="1" applyAlignment="1">
      <alignment horizontal="left"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6" fillId="0" borderId="2" xfId="0" quotePrefix="1" applyFont="1" applyBorder="1" applyAlignment="1">
      <alignment horizontal="center" vertical="center" wrapText="1"/>
    </xf>
    <xf numFmtId="0" fontId="16" fillId="0" borderId="2" xfId="0" quotePrefix="1" applyFont="1" applyBorder="1" applyAlignment="1">
      <alignment vertical="center" wrapText="1"/>
    </xf>
    <xf numFmtId="49" fontId="12" fillId="0" borderId="2" xfId="0" applyNumberFormat="1" applyFont="1" applyBorder="1" applyAlignment="1">
      <alignment vertical="center" wrapText="1"/>
    </xf>
    <xf numFmtId="49" fontId="13" fillId="0" borderId="2" xfId="0" applyNumberFormat="1" applyFont="1" applyBorder="1" applyAlignment="1">
      <alignment horizontal="center" vertical="center" wrapText="1"/>
    </xf>
    <xf numFmtId="1" fontId="13" fillId="0" borderId="2" xfId="0" applyNumberFormat="1" applyFont="1" applyBorder="1" applyAlignment="1">
      <alignment horizontal="center" vertical="center" wrapText="1"/>
    </xf>
    <xf numFmtId="49" fontId="17" fillId="0" borderId="2" xfId="0" applyNumberFormat="1" applyFont="1" applyBorder="1" applyAlignment="1">
      <alignment vertical="center" wrapText="1"/>
    </xf>
    <xf numFmtId="49" fontId="17" fillId="0" borderId="2" xfId="0" applyNumberFormat="1" applyFont="1" applyBorder="1" applyAlignment="1">
      <alignment horizontal="center" vertical="center" wrapText="1"/>
    </xf>
    <xf numFmtId="1" fontId="17" fillId="0" borderId="2" xfId="0" quotePrefix="1" applyNumberFormat="1" applyFont="1" applyBorder="1" applyAlignment="1">
      <alignment horizontal="center" vertical="center" wrapText="1"/>
    </xf>
    <xf numFmtId="49" fontId="14" fillId="0" borderId="2" xfId="0" applyNumberFormat="1" applyFont="1" applyBorder="1" applyAlignment="1">
      <alignment vertical="top" wrapText="1"/>
    </xf>
    <xf numFmtId="1" fontId="17" fillId="0" borderId="2" xfId="0" applyNumberFormat="1" applyFont="1" applyBorder="1" applyAlignment="1">
      <alignment vertical="center" wrapText="1"/>
    </xf>
    <xf numFmtId="1" fontId="17"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49" fontId="14" fillId="0" borderId="2" xfId="0" applyNumberFormat="1" applyFont="1" applyBorder="1" applyAlignment="1">
      <alignment vertical="center" wrapText="1"/>
    </xf>
    <xf numFmtId="1" fontId="12" fillId="0" borderId="2" xfId="0" applyNumberFormat="1" applyFont="1" applyBorder="1" applyAlignment="1">
      <alignment vertical="center" wrapText="1"/>
    </xf>
    <xf numFmtId="1" fontId="12" fillId="0" borderId="2" xfId="0" applyNumberFormat="1" applyFont="1" applyBorder="1" applyAlignment="1">
      <alignment horizontal="right" vertical="center" wrapText="1"/>
    </xf>
    <xf numFmtId="0" fontId="17" fillId="0" borderId="2" xfId="0" applyFont="1" applyBorder="1" applyAlignment="1">
      <alignment horizontal="center" vertical="center" wrapText="1"/>
    </xf>
    <xf numFmtId="1" fontId="14" fillId="0" borderId="2" xfId="0" applyNumberFormat="1" applyFont="1" applyBorder="1" applyAlignment="1">
      <alignment horizontal="center" vertical="center" wrapText="1"/>
    </xf>
    <xf numFmtId="49" fontId="14" fillId="2" borderId="2" xfId="0" quotePrefix="1"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9" fontId="14" fillId="0" borderId="2" xfId="0" quotePrefix="1" applyNumberFormat="1" applyFont="1" applyBorder="1" applyAlignment="1">
      <alignment horizontal="center" vertical="center" wrapText="1"/>
    </xf>
    <xf numFmtId="0" fontId="14" fillId="2" borderId="2" xfId="0" quotePrefix="1" applyFont="1" applyFill="1" applyBorder="1" applyAlignment="1">
      <alignment horizontal="center" vertical="center" wrapText="1"/>
    </xf>
    <xf numFmtId="0" fontId="14" fillId="0" borderId="2" xfId="0" quotePrefix="1" applyFont="1" applyBorder="1" applyAlignment="1">
      <alignment horizontal="center" vertical="center" wrapText="1"/>
    </xf>
    <xf numFmtId="0" fontId="14" fillId="0" borderId="2" xfId="0" applyFont="1" applyBorder="1"/>
    <xf numFmtId="49" fontId="14" fillId="0" borderId="2" xfId="0" quotePrefix="1" applyNumberFormat="1" applyFont="1" applyBorder="1" applyAlignment="1">
      <alignment vertical="center" wrapText="1"/>
    </xf>
    <xf numFmtId="49" fontId="17" fillId="0" borderId="2" xfId="0" applyNumberFormat="1" applyFont="1" applyBorder="1" applyAlignment="1">
      <alignment vertical="center"/>
    </xf>
    <xf numFmtId="49" fontId="14" fillId="0" borderId="2" xfId="0" applyNumberFormat="1" applyFont="1" applyBorder="1" applyAlignment="1">
      <alignment vertical="center"/>
    </xf>
    <xf numFmtId="1" fontId="14" fillId="0" borderId="2" xfId="0" applyNumberFormat="1" applyFont="1" applyBorder="1" applyAlignment="1">
      <alignment vertical="center" wrapText="1"/>
    </xf>
    <xf numFmtId="0" fontId="17" fillId="0" borderId="2" xfId="0" applyFont="1" applyBorder="1" applyAlignment="1">
      <alignment vertical="center" wrapText="1"/>
    </xf>
    <xf numFmtId="1" fontId="17" fillId="0" borderId="2" xfId="0" applyNumberFormat="1" applyFont="1" applyBorder="1" applyAlignment="1">
      <alignment horizontal="right" vertical="center" wrapText="1"/>
    </xf>
    <xf numFmtId="49" fontId="12" fillId="0" borderId="2" xfId="0" quotePrefix="1" applyNumberFormat="1" applyFont="1" applyBorder="1" applyAlignment="1">
      <alignment vertical="center" wrapText="1"/>
    </xf>
    <xf numFmtId="49" fontId="12" fillId="0" borderId="2" xfId="0" quotePrefix="1" applyNumberFormat="1" applyFont="1" applyBorder="1" applyAlignment="1">
      <alignment horizontal="left" vertical="center" wrapText="1"/>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13" fillId="0" borderId="2" xfId="0" applyFont="1" applyBorder="1" applyAlignment="1">
      <alignment horizontal="center" vertical="center" wrapText="1"/>
    </xf>
    <xf numFmtId="49" fontId="17" fillId="2" borderId="2" xfId="0" applyNumberFormat="1" applyFont="1" applyFill="1" applyBorder="1" applyAlignment="1">
      <alignment horizontal="center" vertical="center" wrapText="1"/>
    </xf>
    <xf numFmtId="1" fontId="14" fillId="2" borderId="2" xfId="0" applyNumberFormat="1" applyFont="1" applyFill="1" applyBorder="1" applyAlignment="1">
      <alignment horizontal="center" vertical="center" wrapText="1"/>
    </xf>
    <xf numFmtId="1" fontId="17" fillId="2" borderId="2" xfId="0" applyNumberFormat="1" applyFont="1" applyFill="1" applyBorder="1" applyAlignment="1">
      <alignment horizontal="center" vertical="center" wrapText="1"/>
    </xf>
    <xf numFmtId="49" fontId="14" fillId="0" borderId="2" xfId="0" quotePrefix="1" applyNumberFormat="1" applyFont="1" applyBorder="1" applyAlignment="1">
      <alignment horizontal="left" vertical="center" wrapText="1"/>
    </xf>
    <xf numFmtId="49" fontId="14" fillId="0" borderId="2" xfId="0" applyNumberFormat="1" applyFont="1" applyBorder="1" applyAlignment="1">
      <alignment wrapText="1"/>
    </xf>
    <xf numFmtId="49" fontId="17" fillId="0" borderId="2" xfId="0" applyNumberFormat="1" applyFont="1" applyBorder="1" applyAlignment="1">
      <alignment horizontal="left" vertical="center" wrapText="1"/>
    </xf>
    <xf numFmtId="49" fontId="14" fillId="0" borderId="2" xfId="0" applyNumberFormat="1" applyFont="1" applyBorder="1" applyAlignment="1">
      <alignment horizontal="left" vertical="center" wrapText="1"/>
    </xf>
    <xf numFmtId="1" fontId="14" fillId="0" borderId="2" xfId="0" quotePrefix="1" applyNumberFormat="1" applyFont="1" applyBorder="1" applyAlignment="1">
      <alignment horizontal="center" vertical="center" wrapText="1"/>
    </xf>
    <xf numFmtId="49" fontId="17" fillId="2" borderId="2" xfId="0" applyNumberFormat="1" applyFont="1" applyFill="1" applyBorder="1" applyAlignment="1">
      <alignment vertical="center" wrapText="1"/>
    </xf>
    <xf numFmtId="1" fontId="14" fillId="2" borderId="2" xfId="0" quotePrefix="1" applyNumberFormat="1" applyFont="1" applyFill="1" applyBorder="1" applyAlignment="1">
      <alignment horizontal="center" vertical="center" wrapText="1"/>
    </xf>
    <xf numFmtId="49" fontId="17" fillId="2" borderId="2" xfId="0" applyNumberFormat="1" applyFont="1" applyFill="1" applyBorder="1" applyAlignment="1">
      <alignment horizontal="center" wrapText="1"/>
    </xf>
    <xf numFmtId="1" fontId="17" fillId="2" borderId="2" xfId="0" applyNumberFormat="1" applyFont="1" applyFill="1" applyBorder="1" applyAlignment="1">
      <alignment horizontal="center" wrapText="1"/>
    </xf>
    <xf numFmtId="0" fontId="17" fillId="2" borderId="2" xfId="0" applyFont="1" applyFill="1" applyBorder="1"/>
    <xf numFmtId="0" fontId="14" fillId="0" borderId="2" xfId="0" applyFont="1" applyBorder="1" applyAlignment="1">
      <alignment horizontal="left" vertical="center" wrapText="1"/>
    </xf>
    <xf numFmtId="1" fontId="14" fillId="0" borderId="2" xfId="0" applyNumberFormat="1" applyFont="1" applyBorder="1" applyAlignment="1">
      <alignment vertical="center"/>
    </xf>
    <xf numFmtId="1" fontId="14" fillId="0" borderId="2" xfId="0" applyNumberFormat="1" applyFont="1" applyBorder="1" applyAlignment="1">
      <alignment vertical="top"/>
    </xf>
    <xf numFmtId="1" fontId="14" fillId="0" borderId="2" xfId="0" applyNumberFormat="1" applyFont="1" applyBorder="1" applyAlignment="1">
      <alignment wrapText="1"/>
    </xf>
    <xf numFmtId="0" fontId="15" fillId="0" borderId="1" xfId="0" applyFont="1" applyBorder="1"/>
    <xf numFmtId="49" fontId="14" fillId="0" borderId="2" xfId="0" applyNumberFormat="1" applyFont="1" applyBorder="1" applyAlignment="1">
      <alignment horizontal="center" vertical="center" wrapText="1"/>
    </xf>
    <xf numFmtId="0" fontId="20" fillId="0" borderId="1" xfId="0" applyFont="1" applyBorder="1" applyAlignment="1">
      <alignment horizontal="left" vertical="top" wrapText="1"/>
    </xf>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1" xfId="1" applyFont="1" applyAlignment="1" applyProtection="1">
      <alignment horizontal="center" vertical="center"/>
      <protection hidden="1"/>
    </xf>
    <xf numFmtId="0" fontId="9" fillId="0" borderId="1" xfId="1" applyFont="1" applyAlignment="1" applyProtection="1">
      <alignment vertical="center"/>
      <protection hidden="1"/>
    </xf>
    <xf numFmtId="0" fontId="9" fillId="0" borderId="1" xfId="1" applyFont="1" applyAlignment="1" applyProtection="1">
      <alignment horizontal="center" vertical="center"/>
      <protection hidden="1"/>
    </xf>
    <xf numFmtId="0" fontId="10" fillId="0" borderId="1" xfId="1" applyFont="1" applyAlignment="1" applyProtection="1">
      <alignment horizontal="center" vertical="center"/>
      <protection hidden="1"/>
    </xf>
    <xf numFmtId="0" fontId="10" fillId="0" borderId="1" xfId="1" applyFont="1" applyAlignment="1" applyProtection="1">
      <alignment horizontal="left" vertical="center"/>
      <protection hidden="1"/>
    </xf>
    <xf numFmtId="0" fontId="10" fillId="0" borderId="1" xfId="1" applyFont="1" applyAlignment="1" applyProtection="1">
      <alignment vertical="center"/>
      <protection hidden="1"/>
    </xf>
    <xf numFmtId="0" fontId="4" fillId="0" borderId="1" xfId="0" applyFont="1" applyAlignment="1">
      <alignment horizontal="center"/>
    </xf>
    <xf numFmtId="0" fontId="5" fillId="0" borderId="1" xfId="0" applyFont="1" applyAlignment="1">
      <alignment horizontal="center"/>
    </xf>
    <xf numFmtId="0" fontId="22" fillId="0" borderId="1" xfId="1" applyFont="1" applyAlignment="1" applyProtection="1">
      <alignment horizontal="center" vertical="center"/>
      <protection hidden="1"/>
    </xf>
  </cellXfs>
  <cellStyles count="2">
    <cellStyle name="Normal" xfId="0" builtinId="0"/>
    <cellStyle name="Normal_Sheet1" xfId="1" xr:uid="{EB699826-42C6-4747-A34F-5618E4724C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5</xdr:col>
      <xdr:colOff>709517</xdr:colOff>
      <xdr:row>5</xdr:row>
      <xdr:rowOff>38883</xdr:rowOff>
    </xdr:from>
    <xdr:to>
      <xdr:col>8</xdr:col>
      <xdr:colOff>1234365</xdr:colOff>
      <xdr:row>5</xdr:row>
      <xdr:rowOff>38883</xdr:rowOff>
    </xdr:to>
    <xdr:cxnSp macro="">
      <xdr:nvCxnSpPr>
        <xdr:cNvPr id="4" name="Straight Connector 2">
          <a:extLst>
            <a:ext uri="{FF2B5EF4-FFF2-40B4-BE49-F238E27FC236}">
              <a16:creationId xmlns:a16="http://schemas.microsoft.com/office/drawing/2014/main" id="{00000000-0008-0000-0000-000004000000}"/>
            </a:ext>
          </a:extLst>
        </xdr:cNvPr>
        <xdr:cNvCxnSpPr>
          <a:cxnSpLocks/>
        </xdr:cNvCxnSpPr>
      </xdr:nvCxnSpPr>
      <xdr:spPr bwMode="auto">
        <a:xfrm>
          <a:off x="4121022" y="1253806"/>
          <a:ext cx="293525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398495</xdr:colOff>
      <xdr:row>2</xdr:row>
      <xdr:rowOff>0</xdr:rowOff>
    </xdr:from>
    <xdr:to>
      <xdr:col>1</xdr:col>
      <xdr:colOff>981658</xdr:colOff>
      <xdr:row>2</xdr:row>
      <xdr:rowOff>0</xdr:rowOff>
    </xdr:to>
    <xdr:cxnSp macro="">
      <xdr:nvCxnSpPr>
        <xdr:cNvPr id="3" name="Straight Connector 2">
          <a:extLst>
            <a:ext uri="{FF2B5EF4-FFF2-40B4-BE49-F238E27FC236}">
              <a16:creationId xmlns:a16="http://schemas.microsoft.com/office/drawing/2014/main" id="{D364774D-4CEF-4C46-BB3A-673968959290}"/>
            </a:ext>
          </a:extLst>
        </xdr:cNvPr>
        <xdr:cNvCxnSpPr/>
      </xdr:nvCxnSpPr>
      <xdr:spPr>
        <a:xfrm>
          <a:off x="769970" y="409575"/>
          <a:ext cx="58316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787273</xdr:colOff>
      <xdr:row>2</xdr:row>
      <xdr:rowOff>0</xdr:rowOff>
    </xdr:from>
    <xdr:to>
      <xdr:col>8</xdr:col>
      <xdr:colOff>1506509</xdr:colOff>
      <xdr:row>2</xdr:row>
      <xdr:rowOff>0</xdr:rowOff>
    </xdr:to>
    <xdr:cxnSp macro="">
      <xdr:nvCxnSpPr>
        <xdr:cNvPr id="6" name="Straight Connector 2">
          <a:extLst>
            <a:ext uri="{FF2B5EF4-FFF2-40B4-BE49-F238E27FC236}">
              <a16:creationId xmlns:a16="http://schemas.microsoft.com/office/drawing/2014/main" id="{5562E7C9-9798-4FDA-A307-F11B1B36F4FB}"/>
            </a:ext>
          </a:extLst>
        </xdr:cNvPr>
        <xdr:cNvCxnSpPr>
          <a:cxnSpLocks/>
        </xdr:cNvCxnSpPr>
      </xdr:nvCxnSpPr>
      <xdr:spPr bwMode="auto">
        <a:xfrm>
          <a:off x="5491457" y="485969"/>
          <a:ext cx="18369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1"/>
  <sheetViews>
    <sheetView tabSelected="1" zoomScale="98" zoomScaleNormal="98" workbookViewId="0">
      <selection activeCell="I3" sqref="I3"/>
    </sheetView>
  </sheetViews>
  <sheetFormatPr defaultRowHeight="18.75" x14ac:dyDescent="0.3"/>
  <cols>
    <col min="1" max="1" width="3.8984375" style="2" customWidth="1"/>
    <col min="2" max="2" width="12.796875" style="1" customWidth="1"/>
    <col min="3" max="3" width="5.59765625" style="1" customWidth="1"/>
    <col min="4" max="4" width="6" style="1" customWidth="1"/>
    <col min="5" max="6" width="7.59765625" style="1" customWidth="1"/>
    <col min="7" max="7" width="6" style="1" customWidth="1"/>
    <col min="8" max="8" width="11.69921875" style="1" customWidth="1"/>
    <col min="9" max="9" width="16" style="1" customWidth="1"/>
    <col min="10" max="10" width="5.3984375" style="1" customWidth="1"/>
    <col min="11" max="11" width="6.09765625" style="1" customWidth="1"/>
    <col min="12" max="12" width="23.3984375" style="1" customWidth="1"/>
    <col min="13" max="13" width="6.69921875" style="1" customWidth="1"/>
    <col min="14" max="16384" width="8.796875" style="1"/>
  </cols>
  <sheetData>
    <row r="1" spans="1:13" x14ac:dyDescent="0.3">
      <c r="A1" s="81" t="s">
        <v>223</v>
      </c>
      <c r="B1" s="81"/>
      <c r="C1" s="81"/>
      <c r="D1" s="83" t="s">
        <v>224</v>
      </c>
      <c r="E1" s="83"/>
      <c r="F1" s="83"/>
      <c r="G1" s="83"/>
      <c r="H1" s="83"/>
      <c r="I1" s="83"/>
      <c r="J1" s="83"/>
      <c r="K1" s="83"/>
      <c r="L1" s="83"/>
      <c r="M1" s="82"/>
    </row>
    <row r="2" spans="1:13" x14ac:dyDescent="0.3">
      <c r="A2" s="83" t="s">
        <v>225</v>
      </c>
      <c r="B2" s="83"/>
      <c r="C2" s="83"/>
      <c r="D2" s="89" t="s">
        <v>226</v>
      </c>
      <c r="E2" s="89"/>
      <c r="F2" s="89"/>
      <c r="G2" s="89"/>
      <c r="H2" s="89"/>
      <c r="I2" s="89"/>
      <c r="J2" s="89"/>
      <c r="K2" s="89"/>
      <c r="L2" s="89"/>
    </row>
    <row r="3" spans="1:13" x14ac:dyDescent="0.3">
      <c r="A3" s="84"/>
      <c r="B3" s="85"/>
      <c r="C3" s="84"/>
      <c r="D3" s="86"/>
      <c r="E3" s="86"/>
      <c r="F3" s="86"/>
      <c r="G3" s="86"/>
      <c r="H3" s="86"/>
      <c r="I3" s="86"/>
    </row>
    <row r="4" spans="1:13" x14ac:dyDescent="0.3">
      <c r="A4" s="87" t="s">
        <v>0</v>
      </c>
      <c r="B4" s="87"/>
      <c r="C4" s="87"/>
      <c r="D4" s="87"/>
      <c r="E4" s="87"/>
      <c r="F4" s="87"/>
      <c r="G4" s="87"/>
      <c r="H4" s="87"/>
      <c r="I4" s="87"/>
      <c r="J4" s="87"/>
      <c r="K4" s="87"/>
      <c r="L4" s="87"/>
    </row>
    <row r="5" spans="1:13" x14ac:dyDescent="0.3">
      <c r="A5" s="88" t="s">
        <v>227</v>
      </c>
      <c r="B5" s="88"/>
      <c r="C5" s="88"/>
      <c r="D5" s="88"/>
      <c r="E5" s="88"/>
      <c r="F5" s="88"/>
      <c r="G5" s="88"/>
      <c r="H5" s="88"/>
      <c r="I5" s="88"/>
      <c r="J5" s="88"/>
      <c r="K5" s="88"/>
      <c r="L5" s="88"/>
    </row>
    <row r="8" spans="1:13" ht="57" customHeight="1" x14ac:dyDescent="0.3">
      <c r="A8" s="79" t="s">
        <v>1</v>
      </c>
      <c r="B8" s="80" t="s">
        <v>2</v>
      </c>
      <c r="C8" s="80" t="s">
        <v>3</v>
      </c>
      <c r="D8" s="80" t="s">
        <v>4</v>
      </c>
      <c r="E8" s="80" t="s">
        <v>5</v>
      </c>
      <c r="F8" s="80"/>
      <c r="G8" s="80" t="s">
        <v>6</v>
      </c>
      <c r="H8" s="80"/>
      <c r="I8" s="80"/>
      <c r="J8" s="80"/>
      <c r="K8" s="80"/>
      <c r="L8" s="80"/>
      <c r="M8" s="80" t="s">
        <v>7</v>
      </c>
    </row>
    <row r="9" spans="1:13" ht="63" customHeight="1" x14ac:dyDescent="0.3">
      <c r="A9" s="79"/>
      <c r="B9" s="80"/>
      <c r="C9" s="80"/>
      <c r="D9" s="80"/>
      <c r="E9" s="3" t="s">
        <v>8</v>
      </c>
      <c r="F9" s="3" t="s">
        <v>9</v>
      </c>
      <c r="G9" s="11" t="s">
        <v>10</v>
      </c>
      <c r="H9" s="9" t="s">
        <v>11</v>
      </c>
      <c r="I9" s="9" t="s">
        <v>12</v>
      </c>
      <c r="J9" s="9" t="s">
        <v>13</v>
      </c>
      <c r="K9" s="9" t="s">
        <v>14</v>
      </c>
      <c r="L9" s="12" t="s">
        <v>163</v>
      </c>
      <c r="M9" s="80"/>
    </row>
    <row r="10" spans="1:13" ht="29.25" customHeight="1" x14ac:dyDescent="0.3">
      <c r="A10" s="40" t="s">
        <v>15</v>
      </c>
      <c r="B10" s="40" t="s">
        <v>16</v>
      </c>
      <c r="C10" s="18"/>
      <c r="D10" s="18"/>
      <c r="E10" s="18"/>
      <c r="F10" s="18"/>
      <c r="G10" s="35">
        <f>SUM(G11,G16,G19,G20,G24,G25,G29,G32,G33,G34)</f>
        <v>31</v>
      </c>
      <c r="H10" s="18"/>
      <c r="I10" s="18"/>
      <c r="J10" s="18"/>
      <c r="K10" s="18"/>
      <c r="L10" s="18"/>
      <c r="M10" s="4"/>
    </row>
    <row r="11" spans="1:13" ht="48" customHeight="1" x14ac:dyDescent="0.3">
      <c r="A11" s="40">
        <v>1</v>
      </c>
      <c r="B11" s="40" t="s">
        <v>17</v>
      </c>
      <c r="C11" s="40">
        <v>60</v>
      </c>
      <c r="D11" s="40">
        <v>50</v>
      </c>
      <c r="E11" s="40">
        <v>2</v>
      </c>
      <c r="F11" s="40">
        <f>SUM(F12:F15)</f>
        <v>0</v>
      </c>
      <c r="G11" s="35">
        <f>SUM(G12:G15)</f>
        <v>4</v>
      </c>
      <c r="H11" s="40"/>
      <c r="I11" s="40"/>
      <c r="J11" s="40"/>
      <c r="K11" s="40"/>
      <c r="L11" s="40"/>
      <c r="M11" s="4"/>
    </row>
    <row r="12" spans="1:13" ht="46.5" customHeight="1" x14ac:dyDescent="0.3">
      <c r="A12" s="18"/>
      <c r="B12" s="16"/>
      <c r="C12" s="41"/>
      <c r="D12" s="41"/>
      <c r="E12" s="41"/>
      <c r="F12" s="41"/>
      <c r="G12" s="41">
        <v>1</v>
      </c>
      <c r="H12" s="16" t="s">
        <v>18</v>
      </c>
      <c r="I12" s="16" t="s">
        <v>19</v>
      </c>
      <c r="J12" s="42" t="s">
        <v>20</v>
      </c>
      <c r="K12" s="43" t="s">
        <v>21</v>
      </c>
      <c r="L12" s="44" t="s">
        <v>22</v>
      </c>
      <c r="M12" s="5"/>
    </row>
    <row r="13" spans="1:13" ht="48" customHeight="1" x14ac:dyDescent="0.3">
      <c r="A13" s="18"/>
      <c r="B13" s="16"/>
      <c r="C13" s="41"/>
      <c r="D13" s="41"/>
      <c r="E13" s="41"/>
      <c r="F13" s="41"/>
      <c r="G13" s="41">
        <v>1</v>
      </c>
      <c r="H13" s="18" t="s">
        <v>23</v>
      </c>
      <c r="I13" s="16" t="s">
        <v>24</v>
      </c>
      <c r="J13" s="45" t="s">
        <v>25</v>
      </c>
      <c r="K13" s="16" t="s">
        <v>26</v>
      </c>
      <c r="L13" s="44" t="s">
        <v>27</v>
      </c>
      <c r="M13" s="5"/>
    </row>
    <row r="14" spans="1:13" ht="57" customHeight="1" x14ac:dyDescent="0.3">
      <c r="A14" s="18"/>
      <c r="B14" s="16"/>
      <c r="C14" s="41"/>
      <c r="D14" s="41"/>
      <c r="E14" s="41"/>
      <c r="F14" s="41"/>
      <c r="G14" s="41">
        <v>1</v>
      </c>
      <c r="H14" s="16" t="s">
        <v>28</v>
      </c>
      <c r="I14" s="16" t="s">
        <v>29</v>
      </c>
      <c r="J14" s="44" t="s">
        <v>25</v>
      </c>
      <c r="K14" s="16" t="s">
        <v>30</v>
      </c>
      <c r="L14" s="44" t="s">
        <v>31</v>
      </c>
      <c r="M14" s="5"/>
    </row>
    <row r="15" spans="1:13" ht="43.5" customHeight="1" x14ac:dyDescent="0.3">
      <c r="A15" s="18"/>
      <c r="B15" s="16"/>
      <c r="C15" s="41"/>
      <c r="D15" s="41"/>
      <c r="E15" s="41"/>
      <c r="F15" s="41"/>
      <c r="G15" s="18">
        <v>1</v>
      </c>
      <c r="H15" s="18" t="s">
        <v>32</v>
      </c>
      <c r="I15" s="18" t="s">
        <v>33</v>
      </c>
      <c r="J15" s="46" t="s">
        <v>25</v>
      </c>
      <c r="K15" s="16" t="s">
        <v>30</v>
      </c>
      <c r="L15" s="18" t="s">
        <v>34</v>
      </c>
      <c r="M15" s="5"/>
    </row>
    <row r="16" spans="1:13" ht="30.75" customHeight="1" x14ac:dyDescent="0.3">
      <c r="A16" s="40">
        <v>2</v>
      </c>
      <c r="B16" s="31" t="s">
        <v>35</v>
      </c>
      <c r="C16" s="35">
        <v>17</v>
      </c>
      <c r="D16" s="35">
        <v>15</v>
      </c>
      <c r="E16" s="41">
        <v>0</v>
      </c>
      <c r="F16" s="41">
        <v>0</v>
      </c>
      <c r="G16" s="40">
        <v>2</v>
      </c>
      <c r="H16" s="18"/>
      <c r="I16" s="18"/>
      <c r="J16" s="46"/>
      <c r="K16" s="16"/>
      <c r="L16" s="18"/>
      <c r="M16" s="5"/>
    </row>
    <row r="17" spans="1:13" ht="56.25" customHeight="1" x14ac:dyDescent="0.3">
      <c r="A17" s="18"/>
      <c r="B17" s="47"/>
      <c r="C17" s="47"/>
      <c r="D17" s="47"/>
      <c r="E17" s="47"/>
      <c r="F17" s="47"/>
      <c r="G17" s="41">
        <v>1</v>
      </c>
      <c r="H17" s="16" t="s">
        <v>36</v>
      </c>
      <c r="I17" s="16" t="s">
        <v>37</v>
      </c>
      <c r="J17" s="44" t="s">
        <v>25</v>
      </c>
      <c r="K17" s="16" t="s">
        <v>30</v>
      </c>
      <c r="L17" s="44" t="s">
        <v>38</v>
      </c>
      <c r="M17" s="5"/>
    </row>
    <row r="18" spans="1:13" ht="95.25" customHeight="1" x14ac:dyDescent="0.3">
      <c r="A18" s="18"/>
      <c r="B18" s="16"/>
      <c r="C18" s="41"/>
      <c r="D18" s="41"/>
      <c r="E18" s="41"/>
      <c r="F18" s="41"/>
      <c r="G18" s="41">
        <v>1</v>
      </c>
      <c r="H18" s="16" t="s">
        <v>39</v>
      </c>
      <c r="I18" s="16" t="s">
        <v>37</v>
      </c>
      <c r="J18" s="44" t="s">
        <v>25</v>
      </c>
      <c r="K18" s="16" t="s">
        <v>30</v>
      </c>
      <c r="L18" s="44" t="s">
        <v>38</v>
      </c>
      <c r="M18" s="5"/>
    </row>
    <row r="19" spans="1:13" s="76" customFormat="1" ht="107.25" customHeight="1" x14ac:dyDescent="0.3">
      <c r="A19" s="40">
        <v>3</v>
      </c>
      <c r="B19" s="31" t="s">
        <v>40</v>
      </c>
      <c r="C19" s="35">
        <v>40</v>
      </c>
      <c r="D19" s="35">
        <v>35</v>
      </c>
      <c r="E19" s="32">
        <v>1</v>
      </c>
      <c r="F19" s="51"/>
      <c r="G19" s="32">
        <v>2</v>
      </c>
      <c r="H19" s="16" t="s">
        <v>41</v>
      </c>
      <c r="I19" s="16" t="s">
        <v>19</v>
      </c>
      <c r="J19" s="48" t="s">
        <v>25</v>
      </c>
      <c r="K19" s="16" t="s">
        <v>30</v>
      </c>
      <c r="L19" s="42" t="s">
        <v>164</v>
      </c>
      <c r="M19" s="16"/>
    </row>
    <row r="20" spans="1:13" ht="39" customHeight="1" x14ac:dyDescent="0.3">
      <c r="A20" s="40">
        <v>4</v>
      </c>
      <c r="B20" s="30" t="s">
        <v>42</v>
      </c>
      <c r="C20" s="31" t="s">
        <v>43</v>
      </c>
      <c r="D20" s="31" t="s">
        <v>44</v>
      </c>
      <c r="E20" s="31" t="s">
        <v>45</v>
      </c>
      <c r="F20" s="31" t="s">
        <v>45</v>
      </c>
      <c r="G20" s="32">
        <f>SUM(G21:G23)</f>
        <v>4</v>
      </c>
      <c r="H20" s="16"/>
      <c r="I20" s="16"/>
      <c r="J20" s="48"/>
      <c r="K20" s="16"/>
      <c r="L20" s="44"/>
      <c r="M20" s="5"/>
    </row>
    <row r="21" spans="1:13" ht="52.5" customHeight="1" x14ac:dyDescent="0.3">
      <c r="A21" s="18"/>
      <c r="B21" s="33"/>
      <c r="C21" s="33"/>
      <c r="D21" s="33"/>
      <c r="E21" s="33"/>
      <c r="F21" s="33"/>
      <c r="G21" s="41">
        <v>2</v>
      </c>
      <c r="H21" s="16" t="s">
        <v>46</v>
      </c>
      <c r="I21" s="16" t="s">
        <v>47</v>
      </c>
      <c r="J21" s="44" t="s">
        <v>25</v>
      </c>
      <c r="K21" s="16" t="s">
        <v>30</v>
      </c>
      <c r="L21" s="16" t="s">
        <v>48</v>
      </c>
      <c r="M21" s="5"/>
    </row>
    <row r="22" spans="1:13" ht="47.25" customHeight="1" x14ac:dyDescent="0.3">
      <c r="A22" s="18"/>
      <c r="B22" s="33"/>
      <c r="C22" s="33"/>
      <c r="D22" s="33"/>
      <c r="E22" s="33"/>
      <c r="F22" s="33"/>
      <c r="G22" s="41">
        <v>1</v>
      </c>
      <c r="H22" s="16" t="s">
        <v>49</v>
      </c>
      <c r="I22" s="16" t="s">
        <v>50</v>
      </c>
      <c r="J22" s="44" t="s">
        <v>25</v>
      </c>
      <c r="K22" s="16" t="s">
        <v>30</v>
      </c>
      <c r="L22" s="16" t="s">
        <v>48</v>
      </c>
      <c r="M22" s="5"/>
    </row>
    <row r="23" spans="1:13" ht="59.25" customHeight="1" x14ac:dyDescent="0.3">
      <c r="A23" s="18"/>
      <c r="B23" s="33"/>
      <c r="C23" s="33"/>
      <c r="D23" s="33"/>
      <c r="E23" s="33"/>
      <c r="F23" s="33"/>
      <c r="G23" s="41">
        <v>1</v>
      </c>
      <c r="H23" s="16" t="s">
        <v>51</v>
      </c>
      <c r="I23" s="16" t="s">
        <v>52</v>
      </c>
      <c r="J23" s="44" t="s">
        <v>25</v>
      </c>
      <c r="K23" s="16" t="s">
        <v>30</v>
      </c>
      <c r="L23" s="16" t="s">
        <v>53</v>
      </c>
      <c r="M23" s="5"/>
    </row>
    <row r="24" spans="1:13" ht="52.5" customHeight="1" x14ac:dyDescent="0.3">
      <c r="A24" s="40">
        <v>5</v>
      </c>
      <c r="B24" s="30" t="s">
        <v>54</v>
      </c>
      <c r="C24" s="35">
        <v>39</v>
      </c>
      <c r="D24" s="35">
        <v>35</v>
      </c>
      <c r="E24" s="35">
        <v>0</v>
      </c>
      <c r="F24" s="35">
        <v>0</v>
      </c>
      <c r="G24" s="35">
        <v>1</v>
      </c>
      <c r="H24" s="16" t="s">
        <v>55</v>
      </c>
      <c r="I24" s="16" t="s">
        <v>56</v>
      </c>
      <c r="J24" s="44" t="s">
        <v>25</v>
      </c>
      <c r="K24" s="16" t="s">
        <v>30</v>
      </c>
      <c r="L24" s="16" t="s">
        <v>57</v>
      </c>
      <c r="M24" s="5"/>
    </row>
    <row r="25" spans="1:13" ht="27.75" customHeight="1" x14ac:dyDescent="0.3">
      <c r="A25" s="40">
        <v>6</v>
      </c>
      <c r="B25" s="49" t="s">
        <v>58</v>
      </c>
      <c r="C25" s="34">
        <v>50</v>
      </c>
      <c r="D25" s="34">
        <v>43</v>
      </c>
      <c r="E25" s="34">
        <v>0</v>
      </c>
      <c r="F25" s="34">
        <v>0</v>
      </c>
      <c r="G25" s="35">
        <f>SUM(G26:G28)</f>
        <v>3</v>
      </c>
      <c r="H25" s="16"/>
      <c r="I25" s="16"/>
      <c r="J25" s="48"/>
      <c r="K25" s="16"/>
      <c r="L25" s="16"/>
      <c r="M25" s="5"/>
    </row>
    <row r="26" spans="1:13" ht="39.75" customHeight="1" x14ac:dyDescent="0.3">
      <c r="A26" s="18"/>
      <c r="B26" s="50"/>
      <c r="C26" s="51"/>
      <c r="D26" s="51"/>
      <c r="E26" s="51"/>
      <c r="F26" s="51"/>
      <c r="G26" s="41">
        <v>1</v>
      </c>
      <c r="H26" s="16" t="s">
        <v>59</v>
      </c>
      <c r="I26" s="16" t="s">
        <v>60</v>
      </c>
      <c r="J26" s="44" t="s">
        <v>25</v>
      </c>
      <c r="K26" s="16" t="s">
        <v>26</v>
      </c>
      <c r="L26" s="16" t="s">
        <v>61</v>
      </c>
      <c r="M26" s="5"/>
    </row>
    <row r="27" spans="1:13" ht="39.75" customHeight="1" x14ac:dyDescent="0.3">
      <c r="A27" s="18"/>
      <c r="B27" s="50"/>
      <c r="C27" s="51"/>
      <c r="D27" s="51"/>
      <c r="E27" s="51"/>
      <c r="F27" s="51"/>
      <c r="G27" s="41">
        <v>1</v>
      </c>
      <c r="H27" s="16" t="s">
        <v>62</v>
      </c>
      <c r="I27" s="16" t="s">
        <v>63</v>
      </c>
      <c r="J27" s="44" t="s">
        <v>25</v>
      </c>
      <c r="K27" s="16" t="s">
        <v>26</v>
      </c>
      <c r="L27" s="16" t="s">
        <v>64</v>
      </c>
      <c r="M27" s="5"/>
    </row>
    <row r="28" spans="1:13" ht="45" customHeight="1" x14ac:dyDescent="0.3">
      <c r="A28" s="18"/>
      <c r="B28" s="50"/>
      <c r="C28" s="51"/>
      <c r="D28" s="51"/>
      <c r="E28" s="51"/>
      <c r="F28" s="51"/>
      <c r="G28" s="41">
        <v>1</v>
      </c>
      <c r="H28" s="16" t="s">
        <v>65</v>
      </c>
      <c r="I28" s="16" t="s">
        <v>66</v>
      </c>
      <c r="J28" s="44" t="s">
        <v>25</v>
      </c>
      <c r="K28" s="16" t="s">
        <v>26</v>
      </c>
      <c r="L28" s="16" t="s">
        <v>67</v>
      </c>
      <c r="M28" s="5"/>
    </row>
    <row r="29" spans="1:13" ht="30.75" customHeight="1" x14ac:dyDescent="0.3">
      <c r="A29" s="40">
        <v>7</v>
      </c>
      <c r="B29" s="49" t="s">
        <v>68</v>
      </c>
      <c r="C29" s="34">
        <v>46</v>
      </c>
      <c r="D29" s="34">
        <v>43</v>
      </c>
      <c r="E29" s="34">
        <v>1</v>
      </c>
      <c r="F29" s="34"/>
      <c r="G29" s="35">
        <f>SUM(G30:G31)</f>
        <v>2</v>
      </c>
      <c r="H29" s="16"/>
      <c r="I29" s="16"/>
      <c r="J29" s="44"/>
      <c r="K29" s="16"/>
      <c r="L29" s="16"/>
      <c r="M29" s="5"/>
    </row>
    <row r="30" spans="1:13" ht="36.75" customHeight="1" x14ac:dyDescent="0.3">
      <c r="A30" s="18"/>
      <c r="B30" s="50"/>
      <c r="C30" s="51"/>
      <c r="D30" s="51"/>
      <c r="E30" s="51"/>
      <c r="F30" s="51"/>
      <c r="G30" s="41">
        <v>1</v>
      </c>
      <c r="H30" s="16" t="s">
        <v>69</v>
      </c>
      <c r="I30" s="16" t="s">
        <v>70</v>
      </c>
      <c r="J30" s="44" t="s">
        <v>71</v>
      </c>
      <c r="K30" s="16" t="s">
        <v>72</v>
      </c>
      <c r="L30" s="43" t="s">
        <v>73</v>
      </c>
      <c r="M30" s="5"/>
    </row>
    <row r="31" spans="1:13" ht="30.75" customHeight="1" x14ac:dyDescent="0.3">
      <c r="A31" s="18"/>
      <c r="B31" s="50"/>
      <c r="C31" s="51"/>
      <c r="D31" s="51"/>
      <c r="E31" s="51"/>
      <c r="F31" s="51"/>
      <c r="G31" s="41">
        <v>1</v>
      </c>
      <c r="H31" s="16" t="s">
        <v>74</v>
      </c>
      <c r="I31" s="16" t="s">
        <v>70</v>
      </c>
      <c r="J31" s="44" t="s">
        <v>71</v>
      </c>
      <c r="K31" s="16" t="s">
        <v>21</v>
      </c>
      <c r="L31" s="16" t="s">
        <v>73</v>
      </c>
      <c r="M31" s="5"/>
    </row>
    <row r="32" spans="1:13" ht="43.5" customHeight="1" x14ac:dyDescent="0.3">
      <c r="A32" s="40">
        <v>8</v>
      </c>
      <c r="B32" s="30" t="s">
        <v>76</v>
      </c>
      <c r="C32" s="34">
        <v>33</v>
      </c>
      <c r="D32" s="34">
        <v>31</v>
      </c>
      <c r="E32" s="34">
        <v>2</v>
      </c>
      <c r="F32" s="34"/>
      <c r="G32" s="35">
        <v>1</v>
      </c>
      <c r="H32" s="16" t="s">
        <v>77</v>
      </c>
      <c r="I32" s="16" t="s">
        <v>70</v>
      </c>
      <c r="J32" s="44" t="s">
        <v>25</v>
      </c>
      <c r="K32" s="16" t="s">
        <v>30</v>
      </c>
      <c r="L32" s="43" t="s">
        <v>211</v>
      </c>
      <c r="M32" s="5"/>
    </row>
    <row r="33" spans="1:13" ht="43.5" customHeight="1" x14ac:dyDescent="0.3">
      <c r="A33" s="40">
        <v>9</v>
      </c>
      <c r="B33" s="13" t="s">
        <v>165</v>
      </c>
      <c r="C33" s="38">
        <v>62</v>
      </c>
      <c r="D33" s="38">
        <v>59</v>
      </c>
      <c r="E33" s="39">
        <v>1</v>
      </c>
      <c r="F33" s="39"/>
      <c r="G33" s="14">
        <v>1</v>
      </c>
      <c r="H33" s="28" t="s">
        <v>166</v>
      </c>
      <c r="I33" s="28" t="s">
        <v>167</v>
      </c>
      <c r="J33" s="15" t="s">
        <v>25</v>
      </c>
      <c r="K33" s="28" t="s">
        <v>26</v>
      </c>
      <c r="L33" s="16" t="s">
        <v>75</v>
      </c>
      <c r="M33" s="17"/>
    </row>
    <row r="34" spans="1:13" ht="43.5" customHeight="1" x14ac:dyDescent="0.3">
      <c r="A34" s="40">
        <v>10</v>
      </c>
      <c r="B34" s="40" t="s">
        <v>168</v>
      </c>
      <c r="C34" s="52">
        <v>162</v>
      </c>
      <c r="D34" s="52">
        <v>151</v>
      </c>
      <c r="E34" s="53">
        <f t="shared" ref="E34:F34" si="0">SUM(E35,E38,E41,E44,)</f>
        <v>3</v>
      </c>
      <c r="F34" s="53">
        <f t="shared" si="0"/>
        <v>0</v>
      </c>
      <c r="G34" s="35">
        <f>SUM(G35,G38,G41,G44,)</f>
        <v>11</v>
      </c>
      <c r="H34" s="40"/>
      <c r="I34" s="40"/>
      <c r="J34" s="40"/>
      <c r="K34" s="40"/>
      <c r="L34" s="40"/>
      <c r="M34" s="17"/>
    </row>
    <row r="35" spans="1:13" ht="30.75" customHeight="1" x14ac:dyDescent="0.3">
      <c r="A35" s="18" t="s">
        <v>213</v>
      </c>
      <c r="B35" s="27" t="s">
        <v>169</v>
      </c>
      <c r="C35" s="38">
        <v>40</v>
      </c>
      <c r="D35" s="38">
        <v>39</v>
      </c>
      <c r="E35" s="39">
        <v>0</v>
      </c>
      <c r="F35" s="39">
        <v>0</v>
      </c>
      <c r="G35" s="14">
        <f>SUM(G36:G37)</f>
        <v>2</v>
      </c>
      <c r="H35" s="13"/>
      <c r="I35" s="27"/>
      <c r="J35" s="54"/>
      <c r="K35" s="13"/>
      <c r="L35" s="55"/>
      <c r="M35" s="17"/>
    </row>
    <row r="36" spans="1:13" ht="43.5" customHeight="1" x14ac:dyDescent="0.3">
      <c r="A36" s="18"/>
      <c r="B36" s="19"/>
      <c r="C36" s="20"/>
      <c r="D36" s="20"/>
      <c r="E36" s="20"/>
      <c r="F36" s="20"/>
      <c r="G36" s="29">
        <v>1</v>
      </c>
      <c r="H36" s="28" t="s">
        <v>41</v>
      </c>
      <c r="I36" s="19" t="s">
        <v>19</v>
      </c>
      <c r="J36" s="21" t="s">
        <v>25</v>
      </c>
      <c r="K36" s="28" t="s">
        <v>30</v>
      </c>
      <c r="L36" s="22" t="s">
        <v>170</v>
      </c>
      <c r="M36" s="17"/>
    </row>
    <row r="37" spans="1:13" ht="43.5" customHeight="1" x14ac:dyDescent="0.3">
      <c r="A37" s="18"/>
      <c r="B37" s="19"/>
      <c r="C37" s="20"/>
      <c r="D37" s="20"/>
      <c r="E37" s="20"/>
      <c r="F37" s="20"/>
      <c r="G37" s="29">
        <v>1</v>
      </c>
      <c r="H37" s="28" t="s">
        <v>171</v>
      </c>
      <c r="I37" s="19" t="s">
        <v>172</v>
      </c>
      <c r="J37" s="21" t="s">
        <v>25</v>
      </c>
      <c r="K37" s="28" t="s">
        <v>30</v>
      </c>
      <c r="L37" s="22" t="s">
        <v>173</v>
      </c>
      <c r="M37" s="17"/>
    </row>
    <row r="38" spans="1:13" ht="43.5" customHeight="1" x14ac:dyDescent="0.3">
      <c r="A38" s="18" t="s">
        <v>214</v>
      </c>
      <c r="B38" s="56" t="s">
        <v>174</v>
      </c>
      <c r="C38" s="56">
        <v>30</v>
      </c>
      <c r="D38" s="56">
        <v>28</v>
      </c>
      <c r="E38" s="56">
        <v>1</v>
      </c>
      <c r="F38" s="56">
        <v>0</v>
      </c>
      <c r="G38" s="57">
        <f>SUM(G39:G40)</f>
        <v>2</v>
      </c>
      <c r="H38" s="13"/>
      <c r="I38" s="27"/>
      <c r="J38" s="54"/>
      <c r="K38" s="13"/>
      <c r="L38" s="55"/>
      <c r="M38" s="17"/>
    </row>
    <row r="39" spans="1:13" ht="43.5" customHeight="1" x14ac:dyDescent="0.3">
      <c r="A39" s="18"/>
      <c r="B39" s="23"/>
      <c r="C39" s="23"/>
      <c r="D39" s="23"/>
      <c r="E39" s="23"/>
      <c r="F39" s="23"/>
      <c r="G39" s="24">
        <v>1</v>
      </c>
      <c r="H39" s="24" t="s">
        <v>175</v>
      </c>
      <c r="I39" s="24" t="s">
        <v>176</v>
      </c>
      <c r="J39" s="25" t="s">
        <v>177</v>
      </c>
      <c r="K39" s="24" t="s">
        <v>26</v>
      </c>
      <c r="L39" s="24" t="s">
        <v>178</v>
      </c>
      <c r="M39" s="17"/>
    </row>
    <row r="40" spans="1:13" ht="43.5" customHeight="1" x14ac:dyDescent="0.3">
      <c r="A40" s="18"/>
      <c r="B40" s="23"/>
      <c r="C40" s="23"/>
      <c r="D40" s="23"/>
      <c r="E40" s="23"/>
      <c r="F40" s="23"/>
      <c r="G40" s="24">
        <v>1</v>
      </c>
      <c r="H40" s="24" t="s">
        <v>179</v>
      </c>
      <c r="I40" s="24" t="s">
        <v>180</v>
      </c>
      <c r="J40" s="25" t="s">
        <v>25</v>
      </c>
      <c r="K40" s="24" t="s">
        <v>26</v>
      </c>
      <c r="L40" s="24" t="s">
        <v>181</v>
      </c>
      <c r="M40" s="17"/>
    </row>
    <row r="41" spans="1:13" ht="43.5" customHeight="1" x14ac:dyDescent="0.3">
      <c r="A41" s="18" t="s">
        <v>215</v>
      </c>
      <c r="B41" s="13" t="s">
        <v>182</v>
      </c>
      <c r="C41" s="38">
        <v>31</v>
      </c>
      <c r="D41" s="38">
        <v>28</v>
      </c>
      <c r="E41" s="38">
        <v>0</v>
      </c>
      <c r="F41" s="38">
        <v>0</v>
      </c>
      <c r="G41" s="14">
        <f>SUM(G42:G43)</f>
        <v>2</v>
      </c>
      <c r="H41" s="13"/>
      <c r="I41" s="27"/>
      <c r="J41" s="54"/>
      <c r="K41" s="13"/>
      <c r="L41" s="55"/>
      <c r="M41" s="17"/>
    </row>
    <row r="42" spans="1:13" ht="43.5" customHeight="1" x14ac:dyDescent="0.3">
      <c r="A42" s="18"/>
      <c r="B42" s="23"/>
      <c r="C42" s="23"/>
      <c r="D42" s="23"/>
      <c r="E42" s="23"/>
      <c r="F42" s="23"/>
      <c r="G42" s="24">
        <v>1</v>
      </c>
      <c r="H42" s="24" t="s">
        <v>183</v>
      </c>
      <c r="I42" s="24" t="s">
        <v>184</v>
      </c>
      <c r="J42" s="26" t="s">
        <v>25</v>
      </c>
      <c r="K42" s="24" t="s">
        <v>30</v>
      </c>
      <c r="L42" s="24" t="s">
        <v>185</v>
      </c>
      <c r="M42" s="17"/>
    </row>
    <row r="43" spans="1:13" ht="60.75" customHeight="1" x14ac:dyDescent="0.3">
      <c r="A43" s="18"/>
      <c r="B43" s="23"/>
      <c r="C43" s="23"/>
      <c r="D43" s="23"/>
      <c r="E43" s="23"/>
      <c r="F43" s="23"/>
      <c r="G43" s="24">
        <v>1</v>
      </c>
      <c r="H43" s="24" t="s">
        <v>186</v>
      </c>
      <c r="I43" s="24" t="s">
        <v>187</v>
      </c>
      <c r="J43" s="26" t="s">
        <v>25</v>
      </c>
      <c r="K43" s="24" t="s">
        <v>30</v>
      </c>
      <c r="L43" s="24" t="s">
        <v>185</v>
      </c>
      <c r="M43" s="17"/>
    </row>
    <row r="44" spans="1:13" ht="43.5" customHeight="1" x14ac:dyDescent="0.3">
      <c r="A44" s="18" t="s">
        <v>216</v>
      </c>
      <c r="B44" s="27" t="s">
        <v>188</v>
      </c>
      <c r="C44" s="38">
        <v>38</v>
      </c>
      <c r="D44" s="38">
        <v>33</v>
      </c>
      <c r="E44" s="38">
        <v>2</v>
      </c>
      <c r="F44" s="38">
        <v>0</v>
      </c>
      <c r="G44" s="14">
        <f>SUM(G45:G47)</f>
        <v>5</v>
      </c>
      <c r="H44" s="13"/>
      <c r="I44" s="27"/>
      <c r="J44" s="54"/>
      <c r="K44" s="13"/>
      <c r="L44" s="55"/>
      <c r="M44" s="17"/>
    </row>
    <row r="45" spans="1:13" ht="43.5" customHeight="1" x14ac:dyDescent="0.3">
      <c r="A45" s="18"/>
      <c r="B45" s="19"/>
      <c r="C45" s="20"/>
      <c r="D45" s="20"/>
      <c r="E45" s="20"/>
      <c r="F45" s="20"/>
      <c r="G45" s="29">
        <v>1</v>
      </c>
      <c r="H45" s="18" t="s">
        <v>189</v>
      </c>
      <c r="I45" s="58" t="s">
        <v>190</v>
      </c>
      <c r="J45" s="15" t="s">
        <v>191</v>
      </c>
      <c r="K45" s="28" t="s">
        <v>30</v>
      </c>
      <c r="L45" s="16" t="s">
        <v>212</v>
      </c>
      <c r="M45" s="17"/>
    </row>
    <row r="46" spans="1:13" ht="66.75" customHeight="1" x14ac:dyDescent="0.3">
      <c r="A46" s="18"/>
      <c r="B46" s="19"/>
      <c r="C46" s="20"/>
      <c r="D46" s="20"/>
      <c r="E46" s="20"/>
      <c r="F46" s="20"/>
      <c r="G46" s="29">
        <v>2</v>
      </c>
      <c r="H46" s="58" t="s">
        <v>192</v>
      </c>
      <c r="I46" s="28" t="s">
        <v>193</v>
      </c>
      <c r="J46" s="15" t="s">
        <v>191</v>
      </c>
      <c r="K46" s="28" t="s">
        <v>30</v>
      </c>
      <c r="L46" s="16" t="s">
        <v>194</v>
      </c>
      <c r="M46" s="17"/>
    </row>
    <row r="47" spans="1:13" ht="43.5" customHeight="1" x14ac:dyDescent="0.3">
      <c r="A47" s="18"/>
      <c r="B47" s="19"/>
      <c r="C47" s="20"/>
      <c r="D47" s="20"/>
      <c r="E47" s="20"/>
      <c r="F47" s="20"/>
      <c r="G47" s="29">
        <v>2</v>
      </c>
      <c r="H47" s="28" t="s">
        <v>195</v>
      </c>
      <c r="I47" s="28" t="s">
        <v>196</v>
      </c>
      <c r="J47" s="15" t="s">
        <v>191</v>
      </c>
      <c r="K47" s="28" t="s">
        <v>30</v>
      </c>
      <c r="L47" s="16" t="s">
        <v>194</v>
      </c>
      <c r="M47" s="5"/>
    </row>
    <row r="48" spans="1:13" ht="31.5" customHeight="1" x14ac:dyDescent="0.3">
      <c r="A48" s="40" t="s">
        <v>78</v>
      </c>
      <c r="B48" s="59" t="s">
        <v>79</v>
      </c>
      <c r="C48" s="60"/>
      <c r="D48" s="60"/>
      <c r="E48" s="60"/>
      <c r="F48" s="60"/>
      <c r="G48" s="61">
        <f>SUM(G49,G53,G60,G68,G78,G81,G84,G87,G92,G96,G99)</f>
        <v>42</v>
      </c>
      <c r="H48" s="16"/>
      <c r="I48" s="16"/>
      <c r="J48" s="16"/>
      <c r="K48" s="16"/>
      <c r="L48" s="16"/>
      <c r="M48" s="5"/>
    </row>
    <row r="49" spans="1:13" ht="32.25" customHeight="1" x14ac:dyDescent="0.3">
      <c r="A49" s="40">
        <v>1</v>
      </c>
      <c r="B49" s="30" t="s">
        <v>80</v>
      </c>
      <c r="C49" s="35">
        <v>81</v>
      </c>
      <c r="D49" s="35">
        <v>73</v>
      </c>
      <c r="E49" s="34">
        <v>2</v>
      </c>
      <c r="F49" s="51"/>
      <c r="G49" s="35">
        <f>SUM(G50:G52)</f>
        <v>3</v>
      </c>
      <c r="H49" s="16"/>
      <c r="I49" s="37"/>
      <c r="J49" s="48"/>
      <c r="K49" s="16"/>
      <c r="L49" s="62"/>
      <c r="M49" s="5"/>
    </row>
    <row r="50" spans="1:13" ht="45.75" customHeight="1" x14ac:dyDescent="0.3">
      <c r="A50" s="18"/>
      <c r="B50" s="37"/>
      <c r="C50" s="51"/>
      <c r="D50" s="51"/>
      <c r="E50" s="51"/>
      <c r="F50" s="51"/>
      <c r="G50" s="41">
        <v>1</v>
      </c>
      <c r="H50" s="16" t="s">
        <v>81</v>
      </c>
      <c r="I50" s="37" t="s">
        <v>82</v>
      </c>
      <c r="J50" s="37" t="s">
        <v>25</v>
      </c>
      <c r="K50" s="37" t="s">
        <v>30</v>
      </c>
      <c r="L50" s="16" t="s">
        <v>83</v>
      </c>
      <c r="M50" s="5"/>
    </row>
    <row r="51" spans="1:13" ht="37.5" customHeight="1" x14ac:dyDescent="0.3">
      <c r="A51" s="18"/>
      <c r="B51" s="37"/>
      <c r="C51" s="51"/>
      <c r="D51" s="51"/>
      <c r="E51" s="35"/>
      <c r="F51" s="35"/>
      <c r="G51" s="41">
        <v>1</v>
      </c>
      <c r="H51" s="16" t="s">
        <v>84</v>
      </c>
      <c r="I51" s="37" t="s">
        <v>85</v>
      </c>
      <c r="J51" s="37" t="s">
        <v>25</v>
      </c>
      <c r="K51" s="37" t="s">
        <v>30</v>
      </c>
      <c r="L51" s="16" t="s">
        <v>86</v>
      </c>
      <c r="M51" s="5"/>
    </row>
    <row r="52" spans="1:13" ht="43.5" customHeight="1" x14ac:dyDescent="0.3">
      <c r="A52" s="18"/>
      <c r="B52" s="37"/>
      <c r="C52" s="51"/>
      <c r="D52" s="51"/>
      <c r="E52" s="35"/>
      <c r="F52" s="35"/>
      <c r="G52" s="41">
        <v>1</v>
      </c>
      <c r="H52" s="16" t="s">
        <v>87</v>
      </c>
      <c r="I52" s="37" t="s">
        <v>88</v>
      </c>
      <c r="J52" s="37" t="s">
        <v>25</v>
      </c>
      <c r="K52" s="37" t="s">
        <v>30</v>
      </c>
      <c r="L52" s="16" t="s">
        <v>89</v>
      </c>
      <c r="M52" s="5"/>
    </row>
    <row r="53" spans="1:13" ht="39.75" customHeight="1" x14ac:dyDescent="0.3">
      <c r="A53" s="40">
        <v>2</v>
      </c>
      <c r="B53" s="30" t="s">
        <v>90</v>
      </c>
      <c r="C53" s="35">
        <v>80</v>
      </c>
      <c r="D53" s="35">
        <v>72</v>
      </c>
      <c r="E53" s="35">
        <v>1</v>
      </c>
      <c r="F53" s="35">
        <v>0</v>
      </c>
      <c r="G53" s="35">
        <f>SUM(G54:G59)</f>
        <v>6</v>
      </c>
      <c r="H53" s="16"/>
      <c r="I53" s="63"/>
      <c r="J53" s="48"/>
      <c r="K53" s="16"/>
      <c r="L53" s="62"/>
      <c r="M53" s="5"/>
    </row>
    <row r="54" spans="1:13" ht="39.75" customHeight="1" x14ac:dyDescent="0.3">
      <c r="A54" s="18"/>
      <c r="B54" s="37"/>
      <c r="C54" s="35"/>
      <c r="D54" s="35"/>
      <c r="E54" s="35"/>
      <c r="F54" s="35"/>
      <c r="G54" s="41">
        <v>1</v>
      </c>
      <c r="H54" s="16" t="s">
        <v>91</v>
      </c>
      <c r="I54" s="16" t="s">
        <v>85</v>
      </c>
      <c r="J54" s="37" t="s">
        <v>25</v>
      </c>
      <c r="K54" s="37" t="s">
        <v>30</v>
      </c>
      <c r="L54" s="62" t="s">
        <v>92</v>
      </c>
      <c r="M54" s="5"/>
    </row>
    <row r="55" spans="1:13" ht="39" customHeight="1" x14ac:dyDescent="0.3">
      <c r="A55" s="18"/>
      <c r="B55" s="37"/>
      <c r="C55" s="35"/>
      <c r="D55" s="35"/>
      <c r="E55" s="35"/>
      <c r="F55" s="35"/>
      <c r="G55" s="41">
        <v>1</v>
      </c>
      <c r="H55" s="16" t="s">
        <v>93</v>
      </c>
      <c r="I55" s="16" t="s">
        <v>94</v>
      </c>
      <c r="J55" s="37" t="s">
        <v>25</v>
      </c>
      <c r="K55" s="37" t="s">
        <v>30</v>
      </c>
      <c r="L55" s="16" t="s">
        <v>95</v>
      </c>
      <c r="M55" s="5"/>
    </row>
    <row r="56" spans="1:13" ht="43.5" customHeight="1" x14ac:dyDescent="0.3">
      <c r="A56" s="18"/>
      <c r="B56" s="37"/>
      <c r="C56" s="35"/>
      <c r="D56" s="35"/>
      <c r="E56" s="35"/>
      <c r="F56" s="35"/>
      <c r="G56" s="41">
        <v>1</v>
      </c>
      <c r="H56" s="16" t="s">
        <v>96</v>
      </c>
      <c r="I56" s="16" t="s">
        <v>97</v>
      </c>
      <c r="J56" s="37" t="s">
        <v>25</v>
      </c>
      <c r="K56" s="37" t="s">
        <v>30</v>
      </c>
      <c r="L56" s="16" t="s">
        <v>98</v>
      </c>
      <c r="M56" s="5"/>
    </row>
    <row r="57" spans="1:13" ht="48.75" customHeight="1" x14ac:dyDescent="0.3">
      <c r="A57" s="18"/>
      <c r="B57" s="37"/>
      <c r="C57" s="35"/>
      <c r="D57" s="35"/>
      <c r="E57" s="35"/>
      <c r="F57" s="35"/>
      <c r="G57" s="41">
        <v>1</v>
      </c>
      <c r="H57" s="16" t="s">
        <v>99</v>
      </c>
      <c r="I57" s="16" t="s">
        <v>100</v>
      </c>
      <c r="J57" s="37" t="s">
        <v>25</v>
      </c>
      <c r="K57" s="37" t="s">
        <v>30</v>
      </c>
      <c r="L57" s="43" t="s">
        <v>101</v>
      </c>
      <c r="M57" s="5"/>
    </row>
    <row r="58" spans="1:13" ht="42.75" customHeight="1" x14ac:dyDescent="0.3">
      <c r="A58" s="18"/>
      <c r="B58" s="37"/>
      <c r="C58" s="35"/>
      <c r="D58" s="35"/>
      <c r="E58" s="35"/>
      <c r="F58" s="35"/>
      <c r="G58" s="41">
        <v>1</v>
      </c>
      <c r="H58" s="16" t="s">
        <v>102</v>
      </c>
      <c r="I58" s="16" t="s">
        <v>103</v>
      </c>
      <c r="J58" s="37" t="s">
        <v>25</v>
      </c>
      <c r="K58" s="37" t="s">
        <v>30</v>
      </c>
      <c r="L58" s="16" t="s">
        <v>75</v>
      </c>
      <c r="M58" s="4"/>
    </row>
    <row r="59" spans="1:13" ht="75" customHeight="1" x14ac:dyDescent="0.3">
      <c r="A59" s="18"/>
      <c r="B59" s="37"/>
      <c r="C59" s="35"/>
      <c r="D59" s="35"/>
      <c r="E59" s="35"/>
      <c r="F59" s="35"/>
      <c r="G59" s="41">
        <v>1</v>
      </c>
      <c r="H59" s="16" t="s">
        <v>104</v>
      </c>
      <c r="I59" s="16" t="s">
        <v>105</v>
      </c>
      <c r="J59" s="37" t="s">
        <v>25</v>
      </c>
      <c r="K59" s="37" t="s">
        <v>30</v>
      </c>
      <c r="L59" s="43" t="s">
        <v>106</v>
      </c>
      <c r="M59" s="7" t="s">
        <v>107</v>
      </c>
    </row>
    <row r="60" spans="1:13" ht="36" customHeight="1" x14ac:dyDescent="0.3">
      <c r="A60" s="40">
        <v>3</v>
      </c>
      <c r="B60" s="64" t="s">
        <v>108</v>
      </c>
      <c r="C60" s="35">
        <v>91</v>
      </c>
      <c r="D60" s="35">
        <v>81</v>
      </c>
      <c r="E60" s="35"/>
      <c r="F60" s="35"/>
      <c r="G60" s="35">
        <f>SUM(G61:G67)</f>
        <v>7</v>
      </c>
      <c r="H60" s="16"/>
      <c r="I60" s="16"/>
      <c r="J60" s="37"/>
      <c r="K60" s="16"/>
      <c r="L60" s="16"/>
      <c r="M60" s="4"/>
    </row>
    <row r="61" spans="1:13" ht="42.75" customHeight="1" x14ac:dyDescent="0.3">
      <c r="A61" s="18"/>
      <c r="B61" s="65"/>
      <c r="C61" s="41"/>
      <c r="D61" s="41"/>
      <c r="E61" s="41"/>
      <c r="F61" s="41"/>
      <c r="G61" s="66">
        <v>1</v>
      </c>
      <c r="H61" s="16" t="s">
        <v>109</v>
      </c>
      <c r="I61" s="16" t="s">
        <v>110</v>
      </c>
      <c r="J61" s="44" t="s">
        <v>25</v>
      </c>
      <c r="K61" s="16" t="s">
        <v>30</v>
      </c>
      <c r="L61" s="44" t="s">
        <v>111</v>
      </c>
      <c r="M61" s="4"/>
    </row>
    <row r="62" spans="1:13" ht="88.5" customHeight="1" x14ac:dyDescent="0.3">
      <c r="A62" s="18"/>
      <c r="B62" s="65"/>
      <c r="C62" s="41"/>
      <c r="D62" s="41"/>
      <c r="E62" s="41"/>
      <c r="F62" s="41"/>
      <c r="G62" s="66">
        <v>1</v>
      </c>
      <c r="H62" s="43" t="s">
        <v>62</v>
      </c>
      <c r="I62" s="16" t="s">
        <v>110</v>
      </c>
      <c r="J62" s="44" t="s">
        <v>25</v>
      </c>
      <c r="K62" s="16" t="s">
        <v>30</v>
      </c>
      <c r="L62" s="44" t="s">
        <v>112</v>
      </c>
      <c r="M62" s="4"/>
    </row>
    <row r="63" spans="1:13" ht="42.75" customHeight="1" x14ac:dyDescent="0.3">
      <c r="A63" s="18"/>
      <c r="B63" s="67"/>
      <c r="C63" s="61"/>
      <c r="D63" s="61"/>
      <c r="E63" s="61"/>
      <c r="F63" s="61"/>
      <c r="G63" s="68">
        <v>1</v>
      </c>
      <c r="H63" s="43" t="s">
        <v>113</v>
      </c>
      <c r="I63" s="43" t="s">
        <v>114</v>
      </c>
      <c r="J63" s="42" t="s">
        <v>25</v>
      </c>
      <c r="K63" s="43" t="s">
        <v>30</v>
      </c>
      <c r="L63" s="43" t="s">
        <v>115</v>
      </c>
      <c r="M63" s="4"/>
    </row>
    <row r="64" spans="1:13" ht="36" customHeight="1" x14ac:dyDescent="0.3">
      <c r="A64" s="18"/>
      <c r="B64" s="30"/>
      <c r="C64" s="35"/>
      <c r="D64" s="35"/>
      <c r="E64" s="35"/>
      <c r="F64" s="35"/>
      <c r="G64" s="66">
        <v>1</v>
      </c>
      <c r="H64" s="16" t="s">
        <v>116</v>
      </c>
      <c r="I64" s="16" t="s">
        <v>85</v>
      </c>
      <c r="J64" s="44" t="s">
        <v>25</v>
      </c>
      <c r="K64" s="16" t="s">
        <v>30</v>
      </c>
      <c r="L64" s="16" t="s">
        <v>117</v>
      </c>
      <c r="M64" s="4"/>
    </row>
    <row r="65" spans="1:13" ht="60" customHeight="1" x14ac:dyDescent="0.3">
      <c r="A65" s="18"/>
      <c r="B65" s="30"/>
      <c r="C65" s="35"/>
      <c r="D65" s="35"/>
      <c r="E65" s="35"/>
      <c r="F65" s="35"/>
      <c r="G65" s="66">
        <v>1</v>
      </c>
      <c r="H65" s="16" t="s">
        <v>118</v>
      </c>
      <c r="I65" s="16" t="s">
        <v>85</v>
      </c>
      <c r="J65" s="44" t="s">
        <v>25</v>
      </c>
      <c r="K65" s="16" t="s">
        <v>30</v>
      </c>
      <c r="L65" s="16" t="s">
        <v>117</v>
      </c>
      <c r="M65" s="4"/>
    </row>
    <row r="66" spans="1:13" ht="36.75" customHeight="1" x14ac:dyDescent="0.3">
      <c r="A66" s="18"/>
      <c r="B66" s="30"/>
      <c r="C66" s="35"/>
      <c r="D66" s="35"/>
      <c r="E66" s="35"/>
      <c r="F66" s="35"/>
      <c r="G66" s="66">
        <v>1</v>
      </c>
      <c r="H66" s="16" t="s">
        <v>119</v>
      </c>
      <c r="I66" s="16" t="s">
        <v>120</v>
      </c>
      <c r="J66" s="44" t="s">
        <v>25</v>
      </c>
      <c r="K66" s="16" t="s">
        <v>30</v>
      </c>
      <c r="L66" s="16" t="s">
        <v>121</v>
      </c>
      <c r="M66" s="4"/>
    </row>
    <row r="67" spans="1:13" ht="56.25" customHeight="1" x14ac:dyDescent="0.3">
      <c r="A67" s="18"/>
      <c r="B67" s="30"/>
      <c r="C67" s="35"/>
      <c r="D67" s="35"/>
      <c r="E67" s="35"/>
      <c r="F67" s="35"/>
      <c r="G67" s="66">
        <v>1</v>
      </c>
      <c r="H67" s="16" t="s">
        <v>122</v>
      </c>
      <c r="I67" s="16" t="s">
        <v>120</v>
      </c>
      <c r="J67" s="44" t="s">
        <v>25</v>
      </c>
      <c r="K67" s="16" t="s">
        <v>30</v>
      </c>
      <c r="L67" s="16" t="s">
        <v>123</v>
      </c>
      <c r="M67" s="4"/>
    </row>
    <row r="68" spans="1:13" ht="39" customHeight="1" x14ac:dyDescent="0.3">
      <c r="A68" s="40">
        <v>4</v>
      </c>
      <c r="B68" s="69" t="s">
        <v>124</v>
      </c>
      <c r="C68" s="70">
        <v>91</v>
      </c>
      <c r="D68" s="71">
        <v>80</v>
      </c>
      <c r="E68" s="70">
        <v>1</v>
      </c>
      <c r="F68" s="70">
        <v>0</v>
      </c>
      <c r="G68" s="70">
        <f>SUM(G69:G77)</f>
        <v>9</v>
      </c>
      <c r="H68" s="16"/>
      <c r="I68" s="16"/>
      <c r="J68" s="44"/>
      <c r="K68" s="16"/>
      <c r="L68" s="16"/>
      <c r="M68" s="4"/>
    </row>
    <row r="69" spans="1:13" ht="42.75" customHeight="1" x14ac:dyDescent="0.3">
      <c r="A69" s="18"/>
      <c r="B69" s="16"/>
      <c r="C69" s="41"/>
      <c r="D69" s="41"/>
      <c r="E69" s="41"/>
      <c r="F69" s="41"/>
      <c r="G69" s="41">
        <v>1</v>
      </c>
      <c r="H69" s="43" t="s">
        <v>125</v>
      </c>
      <c r="I69" s="16" t="s">
        <v>126</v>
      </c>
      <c r="J69" s="44" t="s">
        <v>25</v>
      </c>
      <c r="K69" s="16" t="s">
        <v>30</v>
      </c>
      <c r="L69" s="43" t="s">
        <v>127</v>
      </c>
      <c r="M69" s="4"/>
    </row>
    <row r="70" spans="1:13" ht="51.75" customHeight="1" x14ac:dyDescent="0.3">
      <c r="A70" s="18"/>
      <c r="B70" s="16"/>
      <c r="C70" s="41"/>
      <c r="D70" s="41"/>
      <c r="E70" s="41"/>
      <c r="F70" s="41"/>
      <c r="G70" s="41">
        <v>1</v>
      </c>
      <c r="H70" s="43" t="s">
        <v>128</v>
      </c>
      <c r="I70" s="16" t="s">
        <v>129</v>
      </c>
      <c r="J70" s="44" t="s">
        <v>25</v>
      </c>
      <c r="K70" s="16" t="s">
        <v>30</v>
      </c>
      <c r="L70" s="43" t="s">
        <v>220</v>
      </c>
      <c r="M70" s="4"/>
    </row>
    <row r="71" spans="1:13" ht="51" customHeight="1" x14ac:dyDescent="0.3">
      <c r="A71" s="18"/>
      <c r="B71" s="16"/>
      <c r="C71" s="41"/>
      <c r="D71" s="41"/>
      <c r="E71" s="41"/>
      <c r="F71" s="41"/>
      <c r="G71" s="41">
        <v>1</v>
      </c>
      <c r="H71" s="43" t="s">
        <v>130</v>
      </c>
      <c r="I71" s="77" t="s">
        <v>131</v>
      </c>
      <c r="J71" s="44" t="s">
        <v>25</v>
      </c>
      <c r="K71" s="16" t="s">
        <v>30</v>
      </c>
      <c r="L71" s="43" t="s">
        <v>219</v>
      </c>
      <c r="M71" s="4"/>
    </row>
    <row r="72" spans="1:13" ht="39.75" customHeight="1" x14ac:dyDescent="0.3">
      <c r="A72" s="18"/>
      <c r="B72" s="16"/>
      <c r="C72" s="41"/>
      <c r="D72" s="41"/>
      <c r="E72" s="41"/>
      <c r="F72" s="41"/>
      <c r="G72" s="41">
        <v>1</v>
      </c>
      <c r="H72" s="43" t="s">
        <v>132</v>
      </c>
      <c r="I72" s="77"/>
      <c r="J72" s="44" t="s">
        <v>25</v>
      </c>
      <c r="K72" s="16" t="s">
        <v>30</v>
      </c>
      <c r="L72" s="43" t="s">
        <v>218</v>
      </c>
      <c r="M72" s="4"/>
    </row>
    <row r="73" spans="1:13" ht="75" customHeight="1" x14ac:dyDescent="0.3">
      <c r="A73" s="18"/>
      <c r="B73" s="16"/>
      <c r="C73" s="41"/>
      <c r="D73" s="41"/>
      <c r="E73" s="41"/>
      <c r="F73" s="41"/>
      <c r="G73" s="41">
        <v>1</v>
      </c>
      <c r="H73" s="43" t="s">
        <v>205</v>
      </c>
      <c r="I73" s="16" t="s">
        <v>222</v>
      </c>
      <c r="J73" s="44" t="s">
        <v>25</v>
      </c>
      <c r="K73" s="16" t="s">
        <v>30</v>
      </c>
      <c r="L73" s="43" t="s">
        <v>217</v>
      </c>
      <c r="M73" s="10"/>
    </row>
    <row r="74" spans="1:13" ht="48" customHeight="1" x14ac:dyDescent="0.3">
      <c r="A74" s="18"/>
      <c r="B74" s="16"/>
      <c r="C74" s="41"/>
      <c r="D74" s="41"/>
      <c r="E74" s="41"/>
      <c r="F74" s="41"/>
      <c r="G74" s="41">
        <v>1</v>
      </c>
      <c r="H74" s="43" t="s">
        <v>133</v>
      </c>
      <c r="I74" s="16" t="s">
        <v>222</v>
      </c>
      <c r="J74" s="44" t="s">
        <v>25</v>
      </c>
      <c r="K74" s="16" t="s">
        <v>30</v>
      </c>
      <c r="L74" s="43" t="s">
        <v>134</v>
      </c>
      <c r="M74" s="10"/>
    </row>
    <row r="75" spans="1:13" ht="37.5" customHeight="1" x14ac:dyDescent="0.3">
      <c r="A75" s="18"/>
      <c r="B75" s="16"/>
      <c r="C75" s="41"/>
      <c r="D75" s="41"/>
      <c r="E75" s="41"/>
      <c r="F75" s="41"/>
      <c r="G75" s="41">
        <v>1</v>
      </c>
      <c r="H75" s="43" t="s">
        <v>134</v>
      </c>
      <c r="I75" s="16" t="s">
        <v>82</v>
      </c>
      <c r="J75" s="44" t="s">
        <v>25</v>
      </c>
      <c r="K75" s="16" t="s">
        <v>30</v>
      </c>
      <c r="L75" s="43" t="s">
        <v>134</v>
      </c>
      <c r="M75" s="4"/>
    </row>
    <row r="76" spans="1:13" ht="52.5" customHeight="1" x14ac:dyDescent="0.3">
      <c r="A76" s="18"/>
      <c r="B76" s="16"/>
      <c r="C76" s="41"/>
      <c r="D76" s="41"/>
      <c r="E76" s="41"/>
      <c r="F76" s="41"/>
      <c r="G76" s="41">
        <v>1</v>
      </c>
      <c r="H76" s="43" t="s">
        <v>159</v>
      </c>
      <c r="I76" s="16" t="s">
        <v>135</v>
      </c>
      <c r="J76" s="44" t="s">
        <v>25</v>
      </c>
      <c r="K76" s="16" t="s">
        <v>30</v>
      </c>
      <c r="L76" s="43" t="s">
        <v>136</v>
      </c>
      <c r="M76" s="4"/>
    </row>
    <row r="77" spans="1:13" ht="60" customHeight="1" x14ac:dyDescent="0.3">
      <c r="A77" s="18"/>
      <c r="B77" s="16"/>
      <c r="C77" s="41"/>
      <c r="D77" s="41"/>
      <c r="E77" s="41"/>
      <c r="F77" s="41"/>
      <c r="G77" s="41">
        <v>1</v>
      </c>
      <c r="H77" s="43" t="s">
        <v>91</v>
      </c>
      <c r="I77" s="16" t="s">
        <v>85</v>
      </c>
      <c r="J77" s="44" t="s">
        <v>25</v>
      </c>
      <c r="K77" s="16" t="s">
        <v>30</v>
      </c>
      <c r="L77" s="43" t="s">
        <v>221</v>
      </c>
      <c r="M77" s="4"/>
    </row>
    <row r="78" spans="1:13" ht="35.25" customHeight="1" x14ac:dyDescent="0.3">
      <c r="A78" s="40">
        <v>5</v>
      </c>
      <c r="B78" s="30" t="s">
        <v>137</v>
      </c>
      <c r="C78" s="35">
        <v>91</v>
      </c>
      <c r="D78" s="35">
        <v>86</v>
      </c>
      <c r="E78" s="35">
        <v>0</v>
      </c>
      <c r="F78" s="35">
        <v>0</v>
      </c>
      <c r="G78" s="32">
        <f>SUM(G79:G80)</f>
        <v>3</v>
      </c>
      <c r="H78" s="16"/>
      <c r="I78" s="16"/>
      <c r="J78" s="44"/>
      <c r="K78" s="16"/>
      <c r="L78" s="16"/>
      <c r="M78" s="4"/>
    </row>
    <row r="79" spans="1:13" ht="51.75" customHeight="1" x14ac:dyDescent="0.3">
      <c r="A79" s="18"/>
      <c r="B79" s="30"/>
      <c r="C79" s="35"/>
      <c r="D79" s="35"/>
      <c r="E79" s="35"/>
      <c r="F79" s="35"/>
      <c r="G79" s="66">
        <v>2</v>
      </c>
      <c r="H79" s="16" t="s">
        <v>109</v>
      </c>
      <c r="I79" s="16" t="s">
        <v>97</v>
      </c>
      <c r="J79" s="44" t="s">
        <v>25</v>
      </c>
      <c r="K79" s="16" t="s">
        <v>30</v>
      </c>
      <c r="L79" s="16" t="s">
        <v>138</v>
      </c>
      <c r="M79" s="4"/>
    </row>
    <row r="80" spans="1:13" ht="34.5" customHeight="1" x14ac:dyDescent="0.3">
      <c r="A80" s="18"/>
      <c r="B80" s="30"/>
      <c r="C80" s="35"/>
      <c r="D80" s="35"/>
      <c r="E80" s="35"/>
      <c r="F80" s="35"/>
      <c r="G80" s="66">
        <v>1</v>
      </c>
      <c r="H80" s="16" t="s">
        <v>119</v>
      </c>
      <c r="I80" s="16" t="s">
        <v>139</v>
      </c>
      <c r="J80" s="44" t="s">
        <v>25</v>
      </c>
      <c r="K80" s="16" t="s">
        <v>30</v>
      </c>
      <c r="L80" s="16" t="s">
        <v>75</v>
      </c>
      <c r="M80" s="4"/>
    </row>
    <row r="81" spans="1:13" ht="28.5" x14ac:dyDescent="0.3">
      <c r="A81" s="40">
        <v>6</v>
      </c>
      <c r="B81" s="40" t="s">
        <v>140</v>
      </c>
      <c r="C81" s="40">
        <v>95</v>
      </c>
      <c r="D81" s="40">
        <v>84</v>
      </c>
      <c r="E81" s="40">
        <v>0</v>
      </c>
      <c r="F81" s="40">
        <v>0</v>
      </c>
      <c r="G81" s="35">
        <f>SUM(G82:G83)</f>
        <v>2</v>
      </c>
      <c r="H81" s="18"/>
      <c r="I81" s="18"/>
      <c r="J81" s="18"/>
      <c r="K81" s="18"/>
      <c r="L81" s="18"/>
      <c r="M81" s="4"/>
    </row>
    <row r="82" spans="1:13" ht="51" customHeight="1" x14ac:dyDescent="0.3">
      <c r="A82" s="18"/>
      <c r="B82" s="37"/>
      <c r="C82" s="41"/>
      <c r="D82" s="41"/>
      <c r="E82" s="41"/>
      <c r="F82" s="41"/>
      <c r="G82" s="41">
        <v>1</v>
      </c>
      <c r="H82" s="16" t="s">
        <v>141</v>
      </c>
      <c r="I82" s="16" t="s">
        <v>142</v>
      </c>
      <c r="J82" s="44" t="s">
        <v>25</v>
      </c>
      <c r="K82" s="16" t="s">
        <v>30</v>
      </c>
      <c r="L82" s="44" t="s">
        <v>31</v>
      </c>
      <c r="M82" s="4"/>
    </row>
    <row r="83" spans="1:13" ht="60" customHeight="1" x14ac:dyDescent="0.3">
      <c r="A83" s="18"/>
      <c r="B83" s="37"/>
      <c r="C83" s="41"/>
      <c r="D83" s="41"/>
      <c r="E83" s="41"/>
      <c r="F83" s="41"/>
      <c r="G83" s="41">
        <v>1</v>
      </c>
      <c r="H83" s="16" t="s">
        <v>143</v>
      </c>
      <c r="I83" s="16" t="s">
        <v>100</v>
      </c>
      <c r="J83" s="16" t="s">
        <v>25</v>
      </c>
      <c r="K83" s="16" t="s">
        <v>30</v>
      </c>
      <c r="L83" s="72" t="s">
        <v>144</v>
      </c>
      <c r="M83" s="4"/>
    </row>
    <row r="84" spans="1:13" ht="37.5" customHeight="1" x14ac:dyDescent="0.3">
      <c r="A84" s="40">
        <v>7</v>
      </c>
      <c r="B84" s="30" t="s">
        <v>145</v>
      </c>
      <c r="C84" s="35">
        <v>80</v>
      </c>
      <c r="D84" s="35">
        <v>75</v>
      </c>
      <c r="E84" s="41"/>
      <c r="F84" s="41"/>
      <c r="G84" s="35">
        <v>2</v>
      </c>
      <c r="H84" s="16"/>
      <c r="I84" s="16"/>
      <c r="J84" s="16"/>
      <c r="K84" s="16"/>
      <c r="L84" s="72"/>
      <c r="M84" s="4"/>
    </row>
    <row r="85" spans="1:13" ht="47.25" customHeight="1" x14ac:dyDescent="0.3">
      <c r="A85" s="18"/>
      <c r="B85" s="47"/>
      <c r="C85" s="47"/>
      <c r="D85" s="47"/>
      <c r="E85" s="35"/>
      <c r="F85" s="35"/>
      <c r="G85" s="41">
        <v>1</v>
      </c>
      <c r="H85" s="16" t="s">
        <v>146</v>
      </c>
      <c r="I85" s="16" t="s">
        <v>94</v>
      </c>
      <c r="J85" s="16" t="s">
        <v>25</v>
      </c>
      <c r="K85" s="16" t="s">
        <v>30</v>
      </c>
      <c r="L85" s="43" t="s">
        <v>147</v>
      </c>
      <c r="M85" s="4"/>
    </row>
    <row r="86" spans="1:13" ht="81" customHeight="1" x14ac:dyDescent="0.3">
      <c r="A86" s="18"/>
      <c r="B86" s="30"/>
      <c r="C86" s="35"/>
      <c r="D86" s="35"/>
      <c r="E86" s="35"/>
      <c r="F86" s="35"/>
      <c r="G86" s="41">
        <v>1</v>
      </c>
      <c r="H86" s="16" t="s">
        <v>122</v>
      </c>
      <c r="I86" s="16" t="s">
        <v>103</v>
      </c>
      <c r="J86" s="16" t="s">
        <v>25</v>
      </c>
      <c r="K86" s="16" t="s">
        <v>30</v>
      </c>
      <c r="L86" s="43" t="s">
        <v>148</v>
      </c>
      <c r="M86" s="4"/>
    </row>
    <row r="87" spans="1:13" ht="38.25" customHeight="1" x14ac:dyDescent="0.3">
      <c r="A87" s="40">
        <v>8</v>
      </c>
      <c r="B87" s="67" t="s">
        <v>149</v>
      </c>
      <c r="C87" s="61">
        <v>80</v>
      </c>
      <c r="D87" s="61">
        <v>73</v>
      </c>
      <c r="E87" s="35"/>
      <c r="F87" s="35"/>
      <c r="G87" s="35">
        <f>SUM(G88:G91)</f>
        <v>4</v>
      </c>
      <c r="H87" s="16"/>
      <c r="I87" s="16"/>
      <c r="J87" s="16"/>
      <c r="K87" s="16"/>
      <c r="L87" s="16"/>
      <c r="M87" s="4"/>
    </row>
    <row r="88" spans="1:13" ht="39" customHeight="1" x14ac:dyDescent="0.3">
      <c r="A88" s="18"/>
      <c r="B88" s="50"/>
      <c r="C88" s="73"/>
      <c r="D88" s="74"/>
      <c r="E88" s="51"/>
      <c r="F88" s="51"/>
      <c r="G88" s="41">
        <v>1</v>
      </c>
      <c r="H88" s="16" t="s">
        <v>134</v>
      </c>
      <c r="I88" s="16" t="s">
        <v>82</v>
      </c>
      <c r="J88" s="44" t="s">
        <v>25</v>
      </c>
      <c r="K88" s="16" t="s">
        <v>30</v>
      </c>
      <c r="L88" s="44" t="s">
        <v>134</v>
      </c>
      <c r="M88" s="4"/>
    </row>
    <row r="89" spans="1:13" ht="39" customHeight="1" x14ac:dyDescent="0.3">
      <c r="A89" s="18"/>
      <c r="B89" s="50"/>
      <c r="C89" s="73"/>
      <c r="D89" s="74"/>
      <c r="E89" s="75"/>
      <c r="F89" s="75"/>
      <c r="G89" s="41">
        <v>1</v>
      </c>
      <c r="H89" s="16" t="s">
        <v>150</v>
      </c>
      <c r="I89" s="16" t="s">
        <v>82</v>
      </c>
      <c r="J89" s="44" t="s">
        <v>25</v>
      </c>
      <c r="K89" s="16" t="s">
        <v>30</v>
      </c>
      <c r="L89" s="44" t="s">
        <v>150</v>
      </c>
      <c r="M89" s="4"/>
    </row>
    <row r="90" spans="1:13" ht="57.75" customHeight="1" x14ac:dyDescent="0.3">
      <c r="A90" s="18"/>
      <c r="B90" s="50"/>
      <c r="C90" s="73"/>
      <c r="D90" s="74"/>
      <c r="E90" s="51"/>
      <c r="F90" s="51"/>
      <c r="G90" s="41">
        <v>1</v>
      </c>
      <c r="H90" s="16" t="s">
        <v>151</v>
      </c>
      <c r="I90" s="16" t="s">
        <v>85</v>
      </c>
      <c r="J90" s="44" t="s">
        <v>25</v>
      </c>
      <c r="K90" s="16" t="s">
        <v>30</v>
      </c>
      <c r="L90" s="42" t="s">
        <v>152</v>
      </c>
      <c r="M90" s="4"/>
    </row>
    <row r="91" spans="1:13" ht="112.5" customHeight="1" x14ac:dyDescent="0.3">
      <c r="A91" s="18"/>
      <c r="B91" s="50"/>
      <c r="C91" s="73"/>
      <c r="D91" s="74"/>
      <c r="E91" s="51"/>
      <c r="F91" s="51"/>
      <c r="G91" s="41">
        <v>1</v>
      </c>
      <c r="H91" s="16" t="s">
        <v>153</v>
      </c>
      <c r="I91" s="16" t="s">
        <v>154</v>
      </c>
      <c r="J91" s="44" t="s">
        <v>25</v>
      </c>
      <c r="K91" s="16" t="s">
        <v>30</v>
      </c>
      <c r="L91" s="44" t="s">
        <v>155</v>
      </c>
      <c r="M91" s="4"/>
    </row>
    <row r="92" spans="1:13" ht="33" customHeight="1" x14ac:dyDescent="0.3">
      <c r="A92" s="40">
        <v>9</v>
      </c>
      <c r="B92" s="30" t="s">
        <v>156</v>
      </c>
      <c r="C92" s="34">
        <v>82</v>
      </c>
      <c r="D92" s="34">
        <v>76</v>
      </c>
      <c r="E92" s="34">
        <v>1</v>
      </c>
      <c r="F92" s="51">
        <v>0</v>
      </c>
      <c r="G92" s="35">
        <f>SUM(G93:G95)</f>
        <v>3</v>
      </c>
      <c r="H92" s="16"/>
      <c r="I92" s="16"/>
      <c r="J92" s="16"/>
      <c r="K92" s="16"/>
      <c r="L92" s="44"/>
      <c r="M92" s="4"/>
    </row>
    <row r="93" spans="1:13" ht="45" customHeight="1" x14ac:dyDescent="0.3">
      <c r="A93" s="18"/>
      <c r="B93" s="37"/>
      <c r="C93" s="51"/>
      <c r="D93" s="51"/>
      <c r="E93" s="51"/>
      <c r="F93" s="51"/>
      <c r="G93" s="41">
        <v>1</v>
      </c>
      <c r="H93" s="16" t="s">
        <v>157</v>
      </c>
      <c r="I93" s="16" t="s">
        <v>154</v>
      </c>
      <c r="J93" s="16" t="s">
        <v>25</v>
      </c>
      <c r="K93" s="16" t="s">
        <v>30</v>
      </c>
      <c r="L93" s="43" t="s">
        <v>158</v>
      </c>
      <c r="M93" s="4"/>
    </row>
    <row r="94" spans="1:13" ht="38.25" customHeight="1" x14ac:dyDescent="0.3">
      <c r="A94" s="18"/>
      <c r="B94" s="37"/>
      <c r="C94" s="51"/>
      <c r="D94" s="51"/>
      <c r="E94" s="51"/>
      <c r="F94" s="51"/>
      <c r="G94" s="41">
        <v>1</v>
      </c>
      <c r="H94" s="16" t="s">
        <v>159</v>
      </c>
      <c r="I94" s="16" t="s">
        <v>160</v>
      </c>
      <c r="J94" s="16" t="s">
        <v>25</v>
      </c>
      <c r="K94" s="16" t="s">
        <v>30</v>
      </c>
      <c r="L94" s="43" t="s">
        <v>161</v>
      </c>
      <c r="M94" s="4"/>
    </row>
    <row r="95" spans="1:13" ht="51" customHeight="1" x14ac:dyDescent="0.3">
      <c r="A95" s="37"/>
      <c r="B95" s="37"/>
      <c r="C95" s="51"/>
      <c r="D95" s="51"/>
      <c r="E95" s="51"/>
      <c r="F95" s="51"/>
      <c r="G95" s="41">
        <v>1</v>
      </c>
      <c r="H95" s="16" t="s">
        <v>162</v>
      </c>
      <c r="I95" s="16" t="s">
        <v>100</v>
      </c>
      <c r="J95" s="16" t="s">
        <v>25</v>
      </c>
      <c r="K95" s="16" t="s">
        <v>30</v>
      </c>
      <c r="L95" s="43" t="s">
        <v>101</v>
      </c>
      <c r="M95" s="6"/>
    </row>
    <row r="96" spans="1:13" ht="40.5" customHeight="1" x14ac:dyDescent="0.3">
      <c r="A96" s="30" t="s">
        <v>207</v>
      </c>
      <c r="B96" s="30" t="s">
        <v>197</v>
      </c>
      <c r="C96" s="31" t="s">
        <v>198</v>
      </c>
      <c r="D96" s="31" t="s">
        <v>199</v>
      </c>
      <c r="E96" s="31" t="s">
        <v>45</v>
      </c>
      <c r="F96" s="31" t="s">
        <v>45</v>
      </c>
      <c r="G96" s="32">
        <f>SUM(G97:G98)</f>
        <v>2</v>
      </c>
      <c r="H96" s="16"/>
      <c r="I96" s="16"/>
      <c r="J96" s="48"/>
      <c r="K96" s="16"/>
      <c r="L96" s="44"/>
      <c r="M96" s="16"/>
    </row>
    <row r="97" spans="1:13" ht="51" customHeight="1" x14ac:dyDescent="0.3">
      <c r="A97" s="37"/>
      <c r="B97" s="33"/>
      <c r="C97" s="33"/>
      <c r="D97" s="33"/>
      <c r="E97" s="33"/>
      <c r="F97" s="33"/>
      <c r="G97" s="24">
        <v>1</v>
      </c>
      <c r="H97" s="24" t="s">
        <v>200</v>
      </c>
      <c r="I97" s="23" t="s">
        <v>160</v>
      </c>
      <c r="J97" s="26" t="s">
        <v>25</v>
      </c>
      <c r="K97" s="24" t="s">
        <v>30</v>
      </c>
      <c r="L97" s="24" t="s">
        <v>201</v>
      </c>
      <c r="M97" s="16"/>
    </row>
    <row r="98" spans="1:13" ht="51" customHeight="1" x14ac:dyDescent="0.3">
      <c r="A98" s="37"/>
      <c r="B98" s="33"/>
      <c r="C98" s="33"/>
      <c r="D98" s="33"/>
      <c r="E98" s="33"/>
      <c r="F98" s="33"/>
      <c r="G98" s="24">
        <v>1</v>
      </c>
      <c r="H98" s="24" t="s">
        <v>202</v>
      </c>
      <c r="I98" s="23" t="s">
        <v>103</v>
      </c>
      <c r="J98" s="26" t="s">
        <v>71</v>
      </c>
      <c r="K98" s="24" t="s">
        <v>26</v>
      </c>
      <c r="L98" s="24" t="s">
        <v>203</v>
      </c>
      <c r="M98" s="16"/>
    </row>
    <row r="99" spans="1:13" ht="51" customHeight="1" x14ac:dyDescent="0.3">
      <c r="A99" s="30" t="s">
        <v>208</v>
      </c>
      <c r="B99" s="30" t="s">
        <v>204</v>
      </c>
      <c r="C99" s="34">
        <v>81</v>
      </c>
      <c r="D99" s="34">
        <v>79</v>
      </c>
      <c r="E99" s="34">
        <v>1</v>
      </c>
      <c r="F99" s="51">
        <v>0</v>
      </c>
      <c r="G99" s="35">
        <v>1</v>
      </c>
      <c r="H99" s="16" t="s">
        <v>205</v>
      </c>
      <c r="I99" s="16" t="s">
        <v>210</v>
      </c>
      <c r="J99" s="16" t="s">
        <v>25</v>
      </c>
      <c r="K99" s="16" t="s">
        <v>30</v>
      </c>
      <c r="L99" s="43" t="s">
        <v>206</v>
      </c>
      <c r="M99" s="36"/>
    </row>
    <row r="100" spans="1:13" ht="30" customHeight="1" x14ac:dyDescent="0.3">
      <c r="B100" s="78" t="s">
        <v>209</v>
      </c>
      <c r="C100" s="78"/>
      <c r="D100" s="78"/>
      <c r="E100" s="78"/>
      <c r="F100" s="8"/>
      <c r="G100" s="8"/>
    </row>
    <row r="101" spans="1:13" x14ac:dyDescent="0.3">
      <c r="B101" s="8"/>
      <c r="C101" s="8"/>
      <c r="D101" s="8"/>
      <c r="E101" s="8"/>
      <c r="F101" s="8"/>
      <c r="G101" s="8"/>
    </row>
  </sheetData>
  <mergeCells count="15">
    <mergeCell ref="A1:C1"/>
    <mergeCell ref="A2:C2"/>
    <mergeCell ref="D2:L2"/>
    <mergeCell ref="D1:L1"/>
    <mergeCell ref="A4:L4"/>
    <mergeCell ref="A5:L5"/>
    <mergeCell ref="I71:I72"/>
    <mergeCell ref="B100:E100"/>
    <mergeCell ref="A8:A9"/>
    <mergeCell ref="B8:B9"/>
    <mergeCell ref="C8:C9"/>
    <mergeCell ref="D8:D9"/>
    <mergeCell ref="E8:F8"/>
    <mergeCell ref="G8:L8"/>
    <mergeCell ref="M8:M9"/>
  </mergeCells>
  <pageMargins left="0" right="0" top="0.5" bottom="0.5" header="0.3" footer="0.3"/>
  <pageSetup paperSize="9" scale="95" fitToWidth="0" fitToHeight="0" orientation="landscape" r:id="rId1"/>
  <headerFooter>
    <oddFooter>&amp;C&amp;"Times New Roman,Regular"&amp;12&amp;P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3"/>
  <sheetData/>
  <printOptions gridLines="1" gridLinesSet="0"/>
  <pageMargins left="0.7" right="0.7" top="0.75" bottom="0.75" header="0.3" footer="0.3"/>
  <pageSetup paperSize="9"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8.75" x14ac:dyDescent="0.3"/>
  <sheetData/>
  <printOptions gridLines="1" gridLinesSet="0"/>
  <pageMargins left="0.7" right="0.7" top="0.75" bottom="0.75" header="0.3" footer="0.3"/>
  <pageSetup paperSize="9" fitToWidth="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07AC8EE79C56409DA7C777D680363A" ma:contentTypeVersion="3" ma:contentTypeDescription="Create a new document." ma:contentTypeScope="" ma:versionID="c7ac5882b5f98c8cb01bcd47ad57c37b">
  <xsd:schema xmlns:xsd="http://www.w3.org/2001/XMLSchema" xmlns:xs="http://www.w3.org/2001/XMLSchema" xmlns:p="http://schemas.microsoft.com/office/2006/metadata/properties" xmlns:ns1="http://schemas.microsoft.com/sharepoint/v3" xmlns:ns2="9461d647-16fa-4f1b-88da-d1d51973e65b" targetNamespace="http://schemas.microsoft.com/office/2006/metadata/properties" ma:root="true" ma:fieldsID="cf00ccc323c31ebd4e676a6094055a16" ns1:_="" ns2:_="">
    <xsd:import namespace="http://schemas.microsoft.com/sharepoint/v3"/>
    <xsd:import namespace="9461d647-16fa-4f1b-88da-d1d51973e65b"/>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61d647-16fa-4f1b-88da-d1d51973e65b"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9461d647-16fa-4f1b-88da-d1d51973e65b">SCETFKC2RU75-4-66664</_dlc_DocId>
    <_dlc_DocIdUrl xmlns="9461d647-16fa-4f1b-88da-d1d51973e65b">
      <Url>https://www.longan.gov.vn/_layouts/15/DocIdRedir.aspx?ID=SCETFKC2RU75-4-66664</Url>
      <Description>SCETFKC2RU75-4-66664</Description>
    </_dlc_DocIdUrl>
  </documentManagement>
</p:properties>
</file>

<file path=customXml/itemProps1.xml><?xml version="1.0" encoding="utf-8"?>
<ds:datastoreItem xmlns:ds="http://schemas.openxmlformats.org/officeDocument/2006/customXml" ds:itemID="{ADDE76B2-A5EF-4366-ADBD-717ACE77B5BC}"/>
</file>

<file path=customXml/itemProps2.xml><?xml version="1.0" encoding="utf-8"?>
<ds:datastoreItem xmlns:ds="http://schemas.openxmlformats.org/officeDocument/2006/customXml" ds:itemID="{631DEB24-1476-458B-A3F2-09C3B2B71EB9}"/>
</file>

<file path=customXml/itemProps3.xml><?xml version="1.0" encoding="utf-8"?>
<ds:datastoreItem xmlns:ds="http://schemas.openxmlformats.org/officeDocument/2006/customXml" ds:itemID="{C4286B28-6A39-432D-ADBE-59DBDDFF4BB9}"/>
</file>

<file path=customXml/itemProps4.xml><?xml version="1.0" encoding="utf-8"?>
<ds:datastoreItem xmlns:ds="http://schemas.openxmlformats.org/officeDocument/2006/customXml" ds:itemID="{EF78C61A-6160-4556-99A7-C5BC08DBDD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SNV</dc:creator>
  <cp:lastModifiedBy>Admin</cp:lastModifiedBy>
  <cp:revision>4</cp:revision>
  <cp:lastPrinted>2022-07-12T08:22:23Z</cp:lastPrinted>
  <dcterms:created xsi:type="dcterms:W3CDTF">2019-10-02T01:10:39Z</dcterms:created>
  <dcterms:modified xsi:type="dcterms:W3CDTF">2022-08-04T07:08:48Z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0x0101003407AC8EE79C56409DA7C777D680363A</vt:lpwstr>
  </property>
  <property fmtid="{D5CDD505-2E9C-101B-9397-08002B2CF9AE}" pid="3" name="_dlc_DocIdItemGuid">
    <vt:lpwstr>21b60f03-59f7-4e3d-a03d-1b8f97c0242f</vt:lpwstr>
  </property>
</Properties>
</file>